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Таблица 3_3" sheetId="1" r:id="rId1"/>
  </sheets>
  <definedNames/>
  <calcPr fullCalcOnLoad="1"/>
</workbook>
</file>

<file path=xl/sharedStrings.xml><?xml version="1.0" encoding="utf-8"?>
<sst xmlns="http://schemas.openxmlformats.org/spreadsheetml/2006/main" count="252" uniqueCount="65">
  <si>
    <t>№ п/п</t>
  </si>
  <si>
    <t>Наименование учреждения</t>
  </si>
  <si>
    <t>2005 г.</t>
  </si>
  <si>
    <t>2006 г.</t>
  </si>
  <si>
    <t>2007 г.</t>
  </si>
  <si>
    <t>1 полугодие 2008 г.</t>
  </si>
  <si>
    <t>Характеристика имущественного комплекса, согласно шкале оценок (состояние неудовлетворительное, удовлетворительное, нормальное)</t>
  </si>
  <si>
    <t>Примечания</t>
  </si>
  <si>
    <t>БЮДЖЕТ, тыс.руб.</t>
  </si>
  <si>
    <t>Доходы от оказания платных услуг (в числовом выражении и в % от общего объема бюджетных затрат(исходя из объема сметного финансирования))</t>
  </si>
  <si>
    <t xml:space="preserve">Целевые средства </t>
  </si>
  <si>
    <t>Средства от оказания платных услуг</t>
  </si>
  <si>
    <t>Оплата труда и начисления на оплату труда ст.210</t>
  </si>
  <si>
    <t>Приобретение услуг ст. 220</t>
  </si>
  <si>
    <t>Социальное обеспечение ст.260</t>
  </si>
  <si>
    <t>Прочие расходы ст.290</t>
  </si>
  <si>
    <t>Увеличение стоимости основных средств ст.310</t>
  </si>
  <si>
    <t>Итого</t>
  </si>
  <si>
    <t>3.</t>
  </si>
  <si>
    <t>4.</t>
  </si>
  <si>
    <t>5.</t>
  </si>
  <si>
    <t>6.</t>
  </si>
  <si>
    <t>7.</t>
  </si>
  <si>
    <t>8.</t>
  </si>
  <si>
    <t>9.</t>
  </si>
  <si>
    <t>10.</t>
  </si>
  <si>
    <t>Средства от предпринимательской деятельности</t>
  </si>
  <si>
    <t>Расширение состава государственных услуг, предоставление которых может осуществляться автономными  в области здравоохранения</t>
  </si>
  <si>
    <t>учреждениями, автономными некомерческими организациями и (или) частными компаниями</t>
  </si>
  <si>
    <t>в области здравоохранения</t>
  </si>
  <si>
    <t xml:space="preserve">Перечень государственных учреждений </t>
  </si>
  <si>
    <t>Таблица № 3.1_3 мероприятие</t>
  </si>
  <si>
    <t>Таблица № 3.2_3 мероприятие</t>
  </si>
  <si>
    <t>ГОУ СПО"Воткинское медицинское училище"</t>
  </si>
  <si>
    <t>ГОУ СПО"Глазовское медицинское училище"</t>
  </si>
  <si>
    <t>ГОУ СПО "Ижевский медицинский колледж"</t>
  </si>
  <si>
    <t>ГОУ СПО "Глазовское медицинское училище"</t>
  </si>
  <si>
    <t>ГОУ СПО "Воткинское медицинское училище"</t>
  </si>
  <si>
    <t>ГОУ СПО "Можгинское медицинское училище"</t>
  </si>
  <si>
    <t>ГОУ СПО "Сарапульское медицинское училище"</t>
  </si>
  <si>
    <t>1.</t>
  </si>
  <si>
    <t>2.</t>
  </si>
  <si>
    <t>ГОУ ДПО "Республикан-ский центр повышения квалификации и про-фессиональной пере-подготовки специа-листов здравоохране-ния Удмуртской Республики"</t>
  </si>
  <si>
    <t>Таблицы № 3_3 мероприятие</t>
  </si>
  <si>
    <t>Министерство здравоохранения Удмуртской Республики</t>
  </si>
  <si>
    <t>ГОУ ДПО "Республикан-ский центр повышения квалификации и про-фессиональной пере-подготовки специалистов здравоохранения Удмуртской Республики"</t>
  </si>
  <si>
    <t xml:space="preserve">Увеличение стоимости материальных запасов ст. 340 </t>
  </si>
  <si>
    <t>Состояние зданий и сооружений, необходимость их капитального ремонта</t>
  </si>
  <si>
    <t>Уровень "изношенности" обрудования и прочей материальной базы</t>
  </si>
  <si>
    <t>Безвозмездные и безвозврат-ные перечисле-ния организа-циям ст. 240</t>
  </si>
  <si>
    <t>Состояние зданий удовлетворительное, требуется капитальный ремонт систем отопления, водоснабжения, замена оконных проемов  учебного корпуса и общежития, замена полового покрытия общежития.</t>
  </si>
  <si>
    <t>Износ оборудования составляет - 21%, оргтехники - 93%.</t>
  </si>
  <si>
    <t>Состояние зданий удовлетворительное, требуется капитальный ремонт систем горячего и холодного водоснабжения, замена полового покрытия</t>
  </si>
  <si>
    <t>Износ оборудования составляет - 70%, оргтехники - 60%.</t>
  </si>
  <si>
    <t xml:space="preserve">Состояние зданий удовлетворительное, требуется капитальный ремонт полового покрытия, оконных рам, канализации </t>
  </si>
  <si>
    <t>Износ оборудования составляет - 50%.</t>
  </si>
  <si>
    <t>Состояние здания нормальное</t>
  </si>
  <si>
    <t>Износ оборудования составляет - 89%, оргтехники - 60%.</t>
  </si>
  <si>
    <t>Учебный корпус № 2, общежитие (ул. 1 Мая, 103), гараж, спортзал, котельная (требуется реконструкция по преводу на газ) - удовлетворительное.              Учебный корпус № 1, общежитие (ул. Осипенко,5) - неудовлетворительное, требуется  кап.ремонт.</t>
  </si>
  <si>
    <t>Износ оборудования составляет - 64,2%, оргтехники -  50 %.</t>
  </si>
  <si>
    <t>Состояние зданий административного корпуса - неудовлетворительное, требуется капитальный ремонт; административно-жилого - удовлетворительное, требуется капитальный ремонт систем отопления, водоснабжения</t>
  </si>
  <si>
    <t>Износ оборудования в среднем составляет - 60%.</t>
  </si>
  <si>
    <t xml:space="preserve">Исполнитель: </t>
  </si>
  <si>
    <t xml:space="preserve">Березкина Н.В. </t>
  </si>
  <si>
    <t>тел. (8-341-2) 51-38- 91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</si>
</sst>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7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justify" vertical="top"/>
    </xf>
    <xf numFmtId="0" fontId="0" fillId="0" borderId="1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justify" vertical="top"/>
    </xf>
    <xf numFmtId="0" fontId="5" fillId="0" borderId="1" xfId="0" applyFont="1" applyBorder="1" applyAlignment="1">
      <alignment horizontal="justify" vertical="top"/>
    </xf>
    <xf numFmtId="164" fontId="0" fillId="0" borderId="1" xfId="0" applyNumberForma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3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justify" vertical="center"/>
    </xf>
    <xf numFmtId="0" fontId="6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justify" vertical="top"/>
    </xf>
    <xf numFmtId="0" fontId="0" fillId="0" borderId="5" xfId="0" applyBorder="1" applyAlignment="1">
      <alignment horizontal="justify" vertical="top"/>
    </xf>
    <xf numFmtId="0" fontId="0" fillId="0" borderId="6" xfId="0" applyBorder="1" applyAlignment="1">
      <alignment horizontal="justify" vertical="top"/>
    </xf>
    <xf numFmtId="0" fontId="4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justify" vertical="top"/>
    </xf>
    <xf numFmtId="0" fontId="0" fillId="0" borderId="7" xfId="0" applyBorder="1" applyAlignment="1">
      <alignment horizontal="justify" vertical="top"/>
    </xf>
    <xf numFmtId="0" fontId="0" fillId="0" borderId="1" xfId="0" applyFont="1" applyBorder="1" applyAlignment="1">
      <alignment horizontal="justify" vertical="top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48"/>
  <sheetViews>
    <sheetView tabSelected="1" zoomScale="75" zoomScaleNormal="75" zoomScaleSheetLayoutView="100" workbookViewId="0" topLeftCell="A124">
      <selection activeCell="H144" sqref="H144"/>
    </sheetView>
  </sheetViews>
  <sheetFormatPr defaultColWidth="9.00390625" defaultRowHeight="12.75"/>
  <cols>
    <col min="1" max="1" width="4.25390625" style="0" customWidth="1"/>
    <col min="2" max="2" width="16.00390625" style="0" customWidth="1"/>
    <col min="3" max="3" width="13.375" style="0" customWidth="1"/>
    <col min="4" max="4" width="12.00390625" style="0" customWidth="1"/>
    <col min="5" max="5" width="13.375" style="0" customWidth="1"/>
    <col min="6" max="7" width="12.375" style="0" customWidth="1"/>
    <col min="8" max="8" width="13.25390625" style="0" customWidth="1"/>
    <col min="9" max="9" width="12.375" style="0" customWidth="1"/>
    <col min="10" max="10" width="12.875" style="0" customWidth="1"/>
    <col min="11" max="12" width="18.375" style="0" customWidth="1"/>
    <col min="13" max="13" width="23.75390625" style="0" customWidth="1"/>
  </cols>
  <sheetData>
    <row r="3" spans="1:12" ht="18">
      <c r="A3" s="23" t="s">
        <v>43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ht="15">
      <c r="A4" s="6"/>
    </row>
    <row r="5" spans="1:13" s="6" customFormat="1" ht="18">
      <c r="A5" s="20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13"/>
    </row>
    <row r="6" spans="1:13" s="6" customFormat="1" ht="18">
      <c r="A6" s="23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13"/>
    </row>
    <row r="7" spans="1:13" s="6" customFormat="1" ht="18">
      <c r="A7" s="23" t="s">
        <v>29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13"/>
    </row>
    <row r="8" spans="1:13" s="7" customFormat="1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10" s="6" customFormat="1" ht="18">
      <c r="K10" s="21" t="s">
        <v>31</v>
      </c>
    </row>
    <row r="11" spans="2:10" s="6" customFormat="1" ht="18">
      <c r="B11" s="23" t="s">
        <v>30</v>
      </c>
      <c r="C11" s="23"/>
      <c r="D11" s="23"/>
      <c r="E11" s="23"/>
      <c r="F11" s="23"/>
      <c r="G11" s="23"/>
      <c r="H11" s="23"/>
      <c r="I11" s="23"/>
      <c r="J11" s="23"/>
    </row>
    <row r="13" spans="2:10" ht="27" customHeight="1">
      <c r="B13" s="14" t="s">
        <v>0</v>
      </c>
      <c r="C13" s="30" t="s">
        <v>2</v>
      </c>
      <c r="D13" s="30"/>
      <c r="E13" s="30" t="s">
        <v>3</v>
      </c>
      <c r="F13" s="30"/>
      <c r="G13" s="30" t="s">
        <v>4</v>
      </c>
      <c r="H13" s="30"/>
      <c r="I13" s="30" t="s">
        <v>5</v>
      </c>
      <c r="J13" s="30"/>
    </row>
    <row r="14" spans="2:10" ht="27" customHeight="1">
      <c r="B14" s="34" t="s">
        <v>44</v>
      </c>
      <c r="C14" s="35"/>
      <c r="D14" s="35"/>
      <c r="E14" s="35"/>
      <c r="F14" s="35"/>
      <c r="G14" s="35"/>
      <c r="H14" s="35"/>
      <c r="I14" s="35"/>
      <c r="J14" s="36"/>
    </row>
    <row r="15" spans="2:10" ht="31.5" customHeight="1">
      <c r="B15" s="5" t="s">
        <v>40</v>
      </c>
      <c r="C15" s="31" t="s">
        <v>37</v>
      </c>
      <c r="D15" s="31"/>
      <c r="E15" s="31" t="s">
        <v>33</v>
      </c>
      <c r="F15" s="31"/>
      <c r="G15" s="31" t="s">
        <v>33</v>
      </c>
      <c r="H15" s="31"/>
      <c r="I15" s="31" t="s">
        <v>33</v>
      </c>
      <c r="J15" s="31"/>
    </row>
    <row r="16" spans="2:10" ht="32.25" customHeight="1">
      <c r="B16" s="5" t="s">
        <v>41</v>
      </c>
      <c r="C16" s="31" t="s">
        <v>36</v>
      </c>
      <c r="D16" s="31"/>
      <c r="E16" s="31" t="s">
        <v>34</v>
      </c>
      <c r="F16" s="31"/>
      <c r="G16" s="31" t="s">
        <v>34</v>
      </c>
      <c r="H16" s="31"/>
      <c r="I16" s="31" t="s">
        <v>34</v>
      </c>
      <c r="J16" s="31"/>
    </row>
    <row r="17" spans="2:10" ht="32.25" customHeight="1">
      <c r="B17" s="5" t="s">
        <v>18</v>
      </c>
      <c r="C17" s="31" t="s">
        <v>35</v>
      </c>
      <c r="D17" s="31"/>
      <c r="E17" s="31" t="s">
        <v>35</v>
      </c>
      <c r="F17" s="31"/>
      <c r="G17" s="31" t="s">
        <v>35</v>
      </c>
      <c r="H17" s="31"/>
      <c r="I17" s="31" t="s">
        <v>35</v>
      </c>
      <c r="J17" s="31"/>
    </row>
    <row r="18" spans="2:10" ht="32.25" customHeight="1">
      <c r="B18" s="5" t="s">
        <v>19</v>
      </c>
      <c r="C18" s="31" t="s">
        <v>38</v>
      </c>
      <c r="D18" s="31"/>
      <c r="E18" s="31" t="s">
        <v>38</v>
      </c>
      <c r="F18" s="31"/>
      <c r="G18" s="31" t="s">
        <v>38</v>
      </c>
      <c r="H18" s="31"/>
      <c r="I18" s="31" t="s">
        <v>38</v>
      </c>
      <c r="J18" s="31"/>
    </row>
    <row r="19" spans="2:10" ht="30.75" customHeight="1">
      <c r="B19" s="5" t="s">
        <v>20</v>
      </c>
      <c r="C19" s="31" t="s">
        <v>39</v>
      </c>
      <c r="D19" s="31"/>
      <c r="E19" s="31" t="s">
        <v>39</v>
      </c>
      <c r="F19" s="31"/>
      <c r="G19" s="31" t="s">
        <v>39</v>
      </c>
      <c r="H19" s="31"/>
      <c r="I19" s="31" t="s">
        <v>39</v>
      </c>
      <c r="J19" s="31"/>
    </row>
    <row r="20" spans="2:10" ht="101.25" customHeight="1">
      <c r="B20" s="5" t="s">
        <v>21</v>
      </c>
      <c r="C20" s="33" t="s">
        <v>45</v>
      </c>
      <c r="D20" s="33"/>
      <c r="E20" s="33" t="s">
        <v>45</v>
      </c>
      <c r="F20" s="33"/>
      <c r="G20" s="33" t="s">
        <v>42</v>
      </c>
      <c r="H20" s="33"/>
      <c r="I20" s="33" t="s">
        <v>42</v>
      </c>
      <c r="J20" s="33"/>
    </row>
    <row r="21" spans="2:10" ht="270" customHeight="1">
      <c r="B21" s="9"/>
      <c r="C21" s="10"/>
      <c r="D21" s="10"/>
      <c r="E21" s="10"/>
      <c r="F21" s="10"/>
      <c r="G21" s="10"/>
      <c r="H21" s="10"/>
      <c r="I21" s="10"/>
      <c r="J21" s="10"/>
    </row>
    <row r="22" ht="18">
      <c r="K22" s="21" t="s">
        <v>32</v>
      </c>
    </row>
    <row r="24" spans="1:13" ht="99" customHeight="1">
      <c r="A24" s="1" t="s">
        <v>0</v>
      </c>
      <c r="B24" s="22" t="s">
        <v>1</v>
      </c>
      <c r="C24" s="30" t="s">
        <v>2</v>
      </c>
      <c r="D24" s="30"/>
      <c r="E24" s="30" t="s">
        <v>3</v>
      </c>
      <c r="F24" s="30"/>
      <c r="G24" s="30" t="s">
        <v>4</v>
      </c>
      <c r="H24" s="30"/>
      <c r="I24" s="24" t="s">
        <v>5</v>
      </c>
      <c r="J24" s="25"/>
      <c r="K24" s="29" t="s">
        <v>6</v>
      </c>
      <c r="L24" s="29"/>
      <c r="M24" s="22" t="s">
        <v>7</v>
      </c>
    </row>
    <row r="25" spans="1:13" ht="222" customHeight="1">
      <c r="A25" s="2"/>
      <c r="B25" s="11" t="s">
        <v>37</v>
      </c>
      <c r="C25" s="1" t="s">
        <v>8</v>
      </c>
      <c r="D25" s="4" t="s">
        <v>9</v>
      </c>
      <c r="E25" s="1" t="s">
        <v>8</v>
      </c>
      <c r="F25" s="4" t="s">
        <v>9</v>
      </c>
      <c r="G25" s="1" t="s">
        <v>8</v>
      </c>
      <c r="H25" s="4" t="s">
        <v>9</v>
      </c>
      <c r="I25" s="1" t="s">
        <v>8</v>
      </c>
      <c r="J25" s="4" t="s">
        <v>9</v>
      </c>
      <c r="K25" s="4" t="s">
        <v>47</v>
      </c>
      <c r="L25" s="4" t="s">
        <v>48</v>
      </c>
      <c r="M25" s="3"/>
    </row>
    <row r="26" spans="1:13" ht="14.25">
      <c r="A26" s="37" t="s">
        <v>44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9"/>
    </row>
    <row r="27" spans="1:13" ht="25.5">
      <c r="A27" s="2">
        <v>1</v>
      </c>
      <c r="B27" s="4" t="s">
        <v>10</v>
      </c>
      <c r="C27" s="15"/>
      <c r="D27" s="5">
        <v>167.4</v>
      </c>
      <c r="E27" s="15"/>
      <c r="F27" s="15">
        <v>220.6</v>
      </c>
      <c r="G27" s="15"/>
      <c r="H27" s="15">
        <v>151.4</v>
      </c>
      <c r="I27" s="15"/>
      <c r="J27" s="15">
        <v>9.5</v>
      </c>
      <c r="K27" s="3"/>
      <c r="L27" s="3"/>
      <c r="M27" s="3"/>
    </row>
    <row r="28" spans="1:13" ht="39" customHeight="1">
      <c r="A28" s="2">
        <v>2</v>
      </c>
      <c r="B28" s="4" t="s">
        <v>11</v>
      </c>
      <c r="C28" s="15"/>
      <c r="D28" s="5">
        <v>1869.8</v>
      </c>
      <c r="E28" s="15"/>
      <c r="F28" s="15">
        <v>2051.9</v>
      </c>
      <c r="G28" s="15"/>
      <c r="H28" s="15">
        <v>2795.7</v>
      </c>
      <c r="I28" s="15"/>
      <c r="J28" s="15">
        <v>1632.8</v>
      </c>
      <c r="K28" s="26" t="s">
        <v>58</v>
      </c>
      <c r="L28" s="26" t="s">
        <v>51</v>
      </c>
      <c r="M28" s="3"/>
    </row>
    <row r="29" spans="1:13" ht="51">
      <c r="A29" s="2" t="s">
        <v>18</v>
      </c>
      <c r="B29" s="4" t="s">
        <v>26</v>
      </c>
      <c r="C29" s="15"/>
      <c r="D29" s="16"/>
      <c r="E29" s="15"/>
      <c r="F29" s="17"/>
      <c r="G29" s="15"/>
      <c r="H29" s="15"/>
      <c r="I29" s="15"/>
      <c r="J29" s="15"/>
      <c r="K29" s="27"/>
      <c r="L29" s="27"/>
      <c r="M29" s="3"/>
    </row>
    <row r="30" spans="1:13" ht="51">
      <c r="A30" s="2" t="s">
        <v>19</v>
      </c>
      <c r="B30" s="4" t="s">
        <v>12</v>
      </c>
      <c r="C30" s="15">
        <v>4583</v>
      </c>
      <c r="D30" s="5">
        <v>805.3</v>
      </c>
      <c r="E30" s="15">
        <v>5609.9</v>
      </c>
      <c r="F30" s="15">
        <v>1062.7</v>
      </c>
      <c r="G30" s="15">
        <v>6525.6</v>
      </c>
      <c r="H30" s="15">
        <v>1422.7</v>
      </c>
      <c r="I30" s="15">
        <v>3289.4</v>
      </c>
      <c r="J30" s="15">
        <v>683</v>
      </c>
      <c r="K30" s="27"/>
      <c r="L30" s="27"/>
      <c r="M30" s="3"/>
    </row>
    <row r="31" spans="1:13" ht="12.75">
      <c r="A31" s="2"/>
      <c r="B31" s="4"/>
      <c r="C31" s="15"/>
      <c r="D31" s="18">
        <f>D30/(C42+D42)</f>
        <v>0.0947668192569754</v>
      </c>
      <c r="E31" s="15"/>
      <c r="F31" s="18">
        <f>F30/(E42+F42)</f>
        <v>0.09367947813822285</v>
      </c>
      <c r="G31" s="15"/>
      <c r="H31" s="18">
        <f>H30/(G42+H42)</f>
        <v>0.10720044607200445</v>
      </c>
      <c r="I31" s="15"/>
      <c r="J31" s="18">
        <f>J30/(I42+J42)</f>
        <v>0.09200387951937065</v>
      </c>
      <c r="K31" s="27"/>
      <c r="L31" s="27"/>
      <c r="M31" s="3"/>
    </row>
    <row r="32" spans="1:13" ht="25.5">
      <c r="A32" s="2" t="s">
        <v>20</v>
      </c>
      <c r="B32" s="4" t="s">
        <v>13</v>
      </c>
      <c r="C32" s="15">
        <v>1168</v>
      </c>
      <c r="D32" s="5">
        <v>839</v>
      </c>
      <c r="E32" s="15">
        <v>2515.6</v>
      </c>
      <c r="F32" s="15">
        <v>772.6</v>
      </c>
      <c r="G32" s="15">
        <v>1557.5</v>
      </c>
      <c r="H32" s="15">
        <v>1204.5</v>
      </c>
      <c r="I32" s="15">
        <v>579.6</v>
      </c>
      <c r="J32" s="15">
        <v>627.5</v>
      </c>
      <c r="K32" s="28"/>
      <c r="L32" s="28"/>
      <c r="M32" s="3"/>
    </row>
    <row r="33" spans="1:13" ht="12.75">
      <c r="A33" s="2"/>
      <c r="B33" s="4"/>
      <c r="C33" s="15"/>
      <c r="D33" s="18">
        <f>D32/(C42+D42)</f>
        <v>0.09873259823246289</v>
      </c>
      <c r="E33" s="15"/>
      <c r="F33" s="18">
        <f>F32/(E42+F42)</f>
        <v>0.0681064880112835</v>
      </c>
      <c r="G33" s="15"/>
      <c r="H33" s="18">
        <f>H32/(G42+H42)</f>
        <v>0.09075907590759075</v>
      </c>
      <c r="I33" s="15"/>
      <c r="J33" s="18">
        <f>J32/(I42+J42)</f>
        <v>0.08452772239883614</v>
      </c>
      <c r="K33" s="28"/>
      <c r="L33" s="28"/>
      <c r="M33" s="3"/>
    </row>
    <row r="34" spans="1:13" ht="69.75" customHeight="1">
      <c r="A34" s="2" t="s">
        <v>21</v>
      </c>
      <c r="B34" s="4" t="s">
        <v>49</v>
      </c>
      <c r="C34" s="15"/>
      <c r="D34" s="5"/>
      <c r="E34" s="15"/>
      <c r="F34" s="15"/>
      <c r="G34" s="15"/>
      <c r="H34" s="15"/>
      <c r="I34" s="15"/>
      <c r="J34" s="15"/>
      <c r="K34" s="27"/>
      <c r="L34" s="27"/>
      <c r="M34" s="3"/>
    </row>
    <row r="35" spans="1:13" ht="38.25">
      <c r="A35" s="2" t="s">
        <v>22</v>
      </c>
      <c r="B35" s="4" t="s">
        <v>14</v>
      </c>
      <c r="C35" s="15">
        <v>181.5</v>
      </c>
      <c r="D35" s="5"/>
      <c r="E35" s="15">
        <v>237</v>
      </c>
      <c r="F35" s="15"/>
      <c r="G35" s="15">
        <v>255.5</v>
      </c>
      <c r="H35" s="15"/>
      <c r="I35" s="15">
        <v>293.5</v>
      </c>
      <c r="J35" s="15"/>
      <c r="K35" s="4"/>
      <c r="L35" s="3"/>
      <c r="M35" s="3"/>
    </row>
    <row r="36" spans="1:13" ht="30" customHeight="1">
      <c r="A36" s="2" t="s">
        <v>23</v>
      </c>
      <c r="B36" s="4" t="s">
        <v>15</v>
      </c>
      <c r="C36" s="15">
        <v>521</v>
      </c>
      <c r="D36" s="5">
        <v>112.8</v>
      </c>
      <c r="E36" s="15">
        <v>617</v>
      </c>
      <c r="F36" s="15">
        <v>136.7</v>
      </c>
      <c r="G36" s="15">
        <v>916.2</v>
      </c>
      <c r="H36" s="15">
        <v>75.6</v>
      </c>
      <c r="I36" s="15">
        <v>1099.1</v>
      </c>
      <c r="J36" s="15">
        <v>110.1</v>
      </c>
      <c r="K36" s="4"/>
      <c r="L36" s="3"/>
      <c r="M36" s="3"/>
    </row>
    <row r="37" spans="1:13" ht="12.75">
      <c r="A37" s="2"/>
      <c r="B37" s="4"/>
      <c r="C37" s="15"/>
      <c r="D37" s="18">
        <f>D36/(C42+D42)</f>
        <v>0.013274180072254844</v>
      </c>
      <c r="E37" s="18"/>
      <c r="F37" s="18">
        <f>F36/(E42+F42)</f>
        <v>0.012050423131170662</v>
      </c>
      <c r="G37" s="18"/>
      <c r="H37" s="18">
        <f>H36/(G42+H42)</f>
        <v>0.005696460056964599</v>
      </c>
      <c r="I37" s="18"/>
      <c r="J37" s="18">
        <f>J36/(I42+J42)</f>
        <v>0.014831079260736029</v>
      </c>
      <c r="K37" s="4"/>
      <c r="L37" s="3"/>
      <c r="M37" s="3"/>
    </row>
    <row r="38" spans="1:13" ht="52.5" customHeight="1">
      <c r="A38" s="2" t="s">
        <v>24</v>
      </c>
      <c r="B38" s="4" t="s">
        <v>16</v>
      </c>
      <c r="C38" s="15"/>
      <c r="D38" s="5">
        <v>224</v>
      </c>
      <c r="E38" s="15">
        <v>68</v>
      </c>
      <c r="F38" s="15">
        <v>190.2</v>
      </c>
      <c r="G38" s="15">
        <v>220</v>
      </c>
      <c r="H38" s="15">
        <v>152.8</v>
      </c>
      <c r="I38" s="15">
        <v>28.8</v>
      </c>
      <c r="J38" s="15">
        <v>22.8</v>
      </c>
      <c r="K38" s="4"/>
      <c r="L38" s="3"/>
      <c r="M38" s="3"/>
    </row>
    <row r="39" spans="1:13" ht="12.75">
      <c r="A39" s="2"/>
      <c r="B39" s="4"/>
      <c r="C39" s="15"/>
      <c r="D39" s="18">
        <f>D38/(C42+D42)</f>
        <v>0.026360073902350047</v>
      </c>
      <c r="E39" s="15"/>
      <c r="F39" s="18">
        <f>F38/(E42+F42)</f>
        <v>0.01676657263751763</v>
      </c>
      <c r="G39" s="15"/>
      <c r="H39" s="18">
        <f>H38/(G42+H42)</f>
        <v>0.0115134801151348</v>
      </c>
      <c r="I39" s="15"/>
      <c r="J39" s="18">
        <f>J38/(I42+J42)</f>
        <v>0.0030712861684357995</v>
      </c>
      <c r="K39" s="4"/>
      <c r="L39" s="3"/>
      <c r="M39" s="3"/>
    </row>
    <row r="40" spans="1:13" ht="51">
      <c r="A40" s="2" t="s">
        <v>25</v>
      </c>
      <c r="B40" s="4" t="s">
        <v>46</v>
      </c>
      <c r="C40" s="15">
        <v>7</v>
      </c>
      <c r="D40" s="5">
        <v>56.1</v>
      </c>
      <c r="E40" s="15">
        <v>24</v>
      </c>
      <c r="F40" s="15">
        <v>110.3</v>
      </c>
      <c r="G40" s="15">
        <v>849.5</v>
      </c>
      <c r="H40" s="15">
        <v>91.5</v>
      </c>
      <c r="I40" s="15">
        <v>640.1</v>
      </c>
      <c r="J40" s="15">
        <v>49.7</v>
      </c>
      <c r="K40" s="4"/>
      <c r="L40" s="3"/>
      <c r="M40" s="3"/>
    </row>
    <row r="41" spans="1:13" ht="12.75">
      <c r="A41" s="2"/>
      <c r="B41" s="4"/>
      <c r="C41" s="15"/>
      <c r="D41" s="18">
        <f>D40/(C42+D42)</f>
        <v>0.006601786365722489</v>
      </c>
      <c r="E41" s="15"/>
      <c r="F41" s="18">
        <f>F40/(E42+F42)</f>
        <v>0.009723201692524682</v>
      </c>
      <c r="G41" s="15"/>
      <c r="H41" s="18">
        <f>H40/(G42+H42)</f>
        <v>0.00689452506894525</v>
      </c>
      <c r="I41" s="15"/>
      <c r="J41" s="18">
        <f>J40/(I42+J42)</f>
        <v>0.006694865025055229</v>
      </c>
      <c r="K41" s="19"/>
      <c r="L41" s="3"/>
      <c r="M41" s="3"/>
    </row>
    <row r="42" spans="1:13" ht="17.25" customHeight="1">
      <c r="A42" s="3"/>
      <c r="B42" s="4" t="s">
        <v>17</v>
      </c>
      <c r="C42" s="15">
        <f aca="true" t="shared" si="0" ref="C42:J42">C30+C32+C34+C35+C36+C38+C40</f>
        <v>6460.5</v>
      </c>
      <c r="D42" s="5">
        <f t="shared" si="0"/>
        <v>2037.1999999999998</v>
      </c>
      <c r="E42" s="15">
        <f t="shared" si="0"/>
        <v>9071.5</v>
      </c>
      <c r="F42" s="15">
        <f t="shared" si="0"/>
        <v>2272.5000000000005</v>
      </c>
      <c r="G42" s="15">
        <f t="shared" si="0"/>
        <v>10324.300000000001</v>
      </c>
      <c r="H42" s="15">
        <f t="shared" si="0"/>
        <v>2947.1</v>
      </c>
      <c r="I42" s="15">
        <f t="shared" si="0"/>
        <v>5930.500000000001</v>
      </c>
      <c r="J42" s="15">
        <f t="shared" si="0"/>
        <v>1493.1</v>
      </c>
      <c r="K42" s="3"/>
      <c r="L42" s="3"/>
      <c r="M42" s="3"/>
    </row>
    <row r="43" spans="1:13" ht="12.75">
      <c r="A43" s="3"/>
      <c r="B43" s="3"/>
      <c r="C43" s="5"/>
      <c r="D43" s="18">
        <f>D42/(C42+D42)</f>
        <v>0.23973545782976566</v>
      </c>
      <c r="E43" s="5"/>
      <c r="F43" s="18">
        <f>F42/(E42+F42)</f>
        <v>0.20032616361071937</v>
      </c>
      <c r="G43" s="5"/>
      <c r="H43" s="18">
        <f>H42/(G42+H42)</f>
        <v>0.22206398722063983</v>
      </c>
      <c r="I43" s="5"/>
      <c r="J43" s="18">
        <f>J42/(I42+J42)</f>
        <v>0.20112883237243384</v>
      </c>
      <c r="K43" s="3"/>
      <c r="L43" s="3"/>
      <c r="M43" s="3"/>
    </row>
    <row r="44" spans="1:13" ht="12.75">
      <c r="A44" s="3"/>
      <c r="B44" s="3"/>
      <c r="C44" s="5"/>
      <c r="D44" s="18"/>
      <c r="E44" s="5"/>
      <c r="F44" s="18"/>
      <c r="G44" s="5"/>
      <c r="H44" s="18"/>
      <c r="I44" s="5"/>
      <c r="J44" s="18"/>
      <c r="K44" s="3"/>
      <c r="L44" s="3"/>
      <c r="M44" s="3"/>
    </row>
    <row r="45" spans="1:13" ht="213" customHeight="1">
      <c r="A45" s="2"/>
      <c r="B45" s="11" t="s">
        <v>36</v>
      </c>
      <c r="C45" s="1" t="s">
        <v>8</v>
      </c>
      <c r="D45" s="4" t="s">
        <v>9</v>
      </c>
      <c r="E45" s="1" t="s">
        <v>8</v>
      </c>
      <c r="F45" s="4" t="s">
        <v>9</v>
      </c>
      <c r="G45" s="1" t="s">
        <v>8</v>
      </c>
      <c r="H45" s="4" t="s">
        <v>9</v>
      </c>
      <c r="I45" s="1" t="s">
        <v>8</v>
      </c>
      <c r="J45" s="4" t="s">
        <v>9</v>
      </c>
      <c r="K45" s="4" t="s">
        <v>47</v>
      </c>
      <c r="L45" s="4" t="s">
        <v>48</v>
      </c>
      <c r="M45" s="3"/>
    </row>
    <row r="46" spans="1:13" ht="14.25">
      <c r="A46" s="37" t="s">
        <v>44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9"/>
    </row>
    <row r="47" spans="1:13" ht="25.5">
      <c r="A47" s="2">
        <v>1</v>
      </c>
      <c r="B47" s="4" t="s">
        <v>10</v>
      </c>
      <c r="C47" s="15"/>
      <c r="D47" s="5">
        <v>96.1</v>
      </c>
      <c r="E47" s="15"/>
      <c r="F47" s="15">
        <v>93.8</v>
      </c>
      <c r="G47" s="15"/>
      <c r="H47" s="15">
        <v>159.4</v>
      </c>
      <c r="I47" s="15"/>
      <c r="J47" s="15">
        <v>25.2</v>
      </c>
      <c r="K47" s="3"/>
      <c r="L47" s="3"/>
      <c r="M47" s="3"/>
    </row>
    <row r="48" spans="1:13" ht="38.25">
      <c r="A48" s="2">
        <v>2</v>
      </c>
      <c r="B48" s="4" t="s">
        <v>11</v>
      </c>
      <c r="C48" s="15"/>
      <c r="D48" s="5">
        <v>2805.2</v>
      </c>
      <c r="E48" s="15"/>
      <c r="F48" s="15">
        <v>2837</v>
      </c>
      <c r="G48" s="15"/>
      <c r="H48" s="15">
        <v>3926.8</v>
      </c>
      <c r="I48" s="15"/>
      <c r="J48" s="15">
        <v>2170.6</v>
      </c>
      <c r="K48" s="26" t="s">
        <v>50</v>
      </c>
      <c r="L48" s="26" t="s">
        <v>59</v>
      </c>
      <c r="M48" s="3"/>
    </row>
    <row r="49" spans="1:13" ht="51">
      <c r="A49" s="2" t="s">
        <v>18</v>
      </c>
      <c r="B49" s="4" t="s">
        <v>26</v>
      </c>
      <c r="C49" s="15"/>
      <c r="D49" s="5"/>
      <c r="E49" s="15"/>
      <c r="F49" s="15"/>
      <c r="G49" s="15"/>
      <c r="H49" s="15"/>
      <c r="I49" s="15"/>
      <c r="J49" s="15"/>
      <c r="K49" s="27"/>
      <c r="L49" s="27"/>
      <c r="M49" s="3"/>
    </row>
    <row r="50" spans="1:13" ht="51">
      <c r="A50" s="2" t="s">
        <v>19</v>
      </c>
      <c r="B50" s="4" t="s">
        <v>12</v>
      </c>
      <c r="C50" s="15">
        <v>4468</v>
      </c>
      <c r="D50" s="5">
        <v>1161.1</v>
      </c>
      <c r="E50" s="15">
        <v>5498.6</v>
      </c>
      <c r="F50" s="15">
        <v>1364.8</v>
      </c>
      <c r="G50" s="15">
        <v>6322.3</v>
      </c>
      <c r="H50" s="15">
        <v>1983.7</v>
      </c>
      <c r="I50" s="15">
        <v>3068.7</v>
      </c>
      <c r="J50" s="15">
        <v>1013.2</v>
      </c>
      <c r="K50" s="27"/>
      <c r="L50" s="27"/>
      <c r="M50" s="3"/>
    </row>
    <row r="51" spans="1:13" ht="12.75">
      <c r="A51" s="2"/>
      <c r="B51" s="4"/>
      <c r="C51" s="15"/>
      <c r="D51" s="18">
        <f>D50/(C62+D62)</f>
        <v>0.1261119377857911</v>
      </c>
      <c r="E51" s="15"/>
      <c r="F51" s="18">
        <f>F50/(E62+F62)</f>
        <v>0.1212347324006218</v>
      </c>
      <c r="G51" s="15"/>
      <c r="H51" s="18">
        <f>H50/(G62+H62)</f>
        <v>0.15236610263224598</v>
      </c>
      <c r="I51" s="15"/>
      <c r="J51" s="18">
        <f>J50/(I62+J62)</f>
        <v>0.14890802739484438</v>
      </c>
      <c r="K51" s="27"/>
      <c r="L51" s="27"/>
      <c r="M51" s="3"/>
    </row>
    <row r="52" spans="1:13" ht="31.5" customHeight="1">
      <c r="A52" s="2" t="s">
        <v>20</v>
      </c>
      <c r="B52" s="4" t="s">
        <v>13</v>
      </c>
      <c r="C52" s="15">
        <v>762.9</v>
      </c>
      <c r="D52" s="5">
        <v>990</v>
      </c>
      <c r="E52" s="15">
        <v>1564</v>
      </c>
      <c r="F52" s="15">
        <v>1151.7</v>
      </c>
      <c r="G52" s="15">
        <v>1687</v>
      </c>
      <c r="H52" s="15">
        <v>1311.8</v>
      </c>
      <c r="I52" s="15">
        <v>723.5</v>
      </c>
      <c r="J52" s="15">
        <v>916.4</v>
      </c>
      <c r="K52" s="32"/>
      <c r="L52" s="32"/>
      <c r="M52" s="3"/>
    </row>
    <row r="53" spans="1:13" ht="12.75">
      <c r="A53" s="2"/>
      <c r="B53" s="4"/>
      <c r="C53" s="15"/>
      <c r="D53" s="18">
        <f>D52/(C62+D62)</f>
        <v>0.10752804961496272</v>
      </c>
      <c r="E53" s="15"/>
      <c r="F53" s="18">
        <f>F52/(E62+F62)</f>
        <v>0.10230512991339108</v>
      </c>
      <c r="G53" s="15"/>
      <c r="H53" s="18">
        <f>H52/(G62+H62)</f>
        <v>0.10075810527447712</v>
      </c>
      <c r="I53" s="15"/>
      <c r="J53" s="18">
        <f>J52/(I62+J62)</f>
        <v>0.13468152023750038</v>
      </c>
      <c r="K53" s="3"/>
      <c r="L53" s="3"/>
      <c r="M53" s="3"/>
    </row>
    <row r="54" spans="1:13" ht="63.75">
      <c r="A54" s="2" t="s">
        <v>21</v>
      </c>
      <c r="B54" s="4" t="s">
        <v>49</v>
      </c>
      <c r="C54" s="15"/>
      <c r="D54" s="5"/>
      <c r="E54" s="15"/>
      <c r="F54" s="15"/>
      <c r="G54" s="15"/>
      <c r="H54" s="15"/>
      <c r="I54" s="15"/>
      <c r="J54" s="15">
        <v>25.3</v>
      </c>
      <c r="K54" s="3"/>
      <c r="L54" s="3"/>
      <c r="M54" s="3"/>
    </row>
    <row r="55" spans="1:13" ht="38.25">
      <c r="A55" s="2" t="s">
        <v>22</v>
      </c>
      <c r="B55" s="4" t="s">
        <v>14</v>
      </c>
      <c r="C55" s="15">
        <v>445.7</v>
      </c>
      <c r="D55" s="5"/>
      <c r="E55" s="15">
        <v>475.4</v>
      </c>
      <c r="F55" s="15"/>
      <c r="G55" s="15">
        <v>285.9</v>
      </c>
      <c r="H55" s="15"/>
      <c r="I55" s="15">
        <v>98.3</v>
      </c>
      <c r="J55" s="15"/>
      <c r="K55" s="3"/>
      <c r="L55" s="3"/>
      <c r="M55" s="3"/>
    </row>
    <row r="56" spans="1:13" ht="25.5">
      <c r="A56" s="2" t="s">
        <v>23</v>
      </c>
      <c r="B56" s="4" t="s">
        <v>15</v>
      </c>
      <c r="C56" s="15">
        <v>554</v>
      </c>
      <c r="D56" s="5">
        <v>116.1</v>
      </c>
      <c r="E56" s="15">
        <v>660.1</v>
      </c>
      <c r="F56" s="15">
        <v>87.6</v>
      </c>
      <c r="G56" s="15">
        <v>921.5</v>
      </c>
      <c r="H56" s="15">
        <v>61.3</v>
      </c>
      <c r="I56" s="15">
        <v>649.2</v>
      </c>
      <c r="J56" s="15">
        <v>40.2</v>
      </c>
      <c r="K56" s="3"/>
      <c r="L56" s="3"/>
      <c r="M56" s="3"/>
    </row>
    <row r="57" spans="1:13" ht="12.75">
      <c r="A57" s="2"/>
      <c r="B57" s="4"/>
      <c r="C57" s="15"/>
      <c r="D57" s="18">
        <f>D56/(C62+D62)</f>
        <v>0.012610107636663809</v>
      </c>
      <c r="E57" s="15"/>
      <c r="F57" s="18">
        <f>F56/(E62+F62)</f>
        <v>0.007781479013990672</v>
      </c>
      <c r="G57" s="15"/>
      <c r="H57" s="18">
        <f>H56/(G62+H62)</f>
        <v>0.004708394460531672</v>
      </c>
      <c r="I57" s="15"/>
      <c r="J57" s="18">
        <f>J56/(I62+J62)</f>
        <v>0.005908115575673849</v>
      </c>
      <c r="K57" s="3"/>
      <c r="L57" s="3"/>
      <c r="M57" s="3"/>
    </row>
    <row r="58" spans="1:13" ht="51">
      <c r="A58" s="2" t="s">
        <v>24</v>
      </c>
      <c r="B58" s="4" t="s">
        <v>16</v>
      </c>
      <c r="C58" s="15">
        <v>12.9</v>
      </c>
      <c r="D58" s="5">
        <v>207.9</v>
      </c>
      <c r="E58" s="15">
        <v>20</v>
      </c>
      <c r="F58" s="15">
        <v>127.1</v>
      </c>
      <c r="G58" s="15">
        <v>49.9</v>
      </c>
      <c r="H58" s="15">
        <v>90.2</v>
      </c>
      <c r="I58" s="15">
        <v>16.5</v>
      </c>
      <c r="J58" s="15">
        <v>112.8</v>
      </c>
      <c r="K58" s="3"/>
      <c r="L58" s="3"/>
      <c r="M58" s="3"/>
    </row>
    <row r="59" spans="1:13" ht="12.75">
      <c r="A59" s="2"/>
      <c r="B59" s="4"/>
      <c r="C59" s="15"/>
      <c r="D59" s="18">
        <f>D58/(C62+D62)</f>
        <v>0.02258089041914217</v>
      </c>
      <c r="E59" s="15"/>
      <c r="F59" s="18">
        <f>F58/(E62+F62)</f>
        <v>0.011290250943815234</v>
      </c>
      <c r="G59" s="15"/>
      <c r="H59" s="18">
        <f>H58/(G62+H62)</f>
        <v>0.006928175861989508</v>
      </c>
      <c r="I59" s="15"/>
      <c r="J59" s="18">
        <f>J58/(I62+J62)</f>
        <v>0.016577995943681843</v>
      </c>
      <c r="K59" s="3"/>
      <c r="L59" s="3"/>
      <c r="M59" s="3"/>
    </row>
    <row r="60" spans="1:13" ht="51">
      <c r="A60" s="2" t="s">
        <v>25</v>
      </c>
      <c r="B60" s="4" t="s">
        <v>46</v>
      </c>
      <c r="C60" s="15">
        <v>29.9</v>
      </c>
      <c r="D60" s="5">
        <v>458.4</v>
      </c>
      <c r="E60" s="15">
        <v>94.8</v>
      </c>
      <c r="F60" s="15">
        <v>213.4</v>
      </c>
      <c r="G60" s="15">
        <v>77.9</v>
      </c>
      <c r="H60" s="15">
        <v>227.8</v>
      </c>
      <c r="I60" s="15">
        <v>25</v>
      </c>
      <c r="J60" s="15">
        <v>115.1</v>
      </c>
      <c r="K60" s="3"/>
      <c r="L60" s="3"/>
      <c r="M60" s="3"/>
    </row>
    <row r="61" spans="1:13" ht="12.75">
      <c r="A61" s="2"/>
      <c r="B61" s="4"/>
      <c r="C61" s="15"/>
      <c r="D61" s="18">
        <f>D60/(C62+D62)</f>
        <v>0.04978874539747365</v>
      </c>
      <c r="E61" s="15"/>
      <c r="F61" s="18">
        <f>F60/(E62+F62)</f>
        <v>0.018956251387963582</v>
      </c>
      <c r="G61" s="15"/>
      <c r="H61" s="18">
        <f>H60/(G62+H62)</f>
        <v>0.01749710045855</v>
      </c>
      <c r="I61" s="15"/>
      <c r="J61" s="18">
        <f>J60/(I62+J62)</f>
        <v>0.01691602245671791</v>
      </c>
      <c r="K61" s="3"/>
      <c r="L61" s="3"/>
      <c r="M61" s="3"/>
    </row>
    <row r="62" spans="1:13" ht="12.75">
      <c r="A62" s="3"/>
      <c r="B62" s="4" t="s">
        <v>17</v>
      </c>
      <c r="C62" s="15">
        <f aca="true" t="shared" si="1" ref="C62:J62">C50+C52+C54+C55+C56+C58+C60</f>
        <v>6273.399999999999</v>
      </c>
      <c r="D62" s="5">
        <f t="shared" si="1"/>
        <v>2933.5</v>
      </c>
      <c r="E62" s="15">
        <f t="shared" si="1"/>
        <v>8312.9</v>
      </c>
      <c r="F62" s="15">
        <f t="shared" si="1"/>
        <v>2944.6</v>
      </c>
      <c r="G62" s="15">
        <f t="shared" si="1"/>
        <v>9344.5</v>
      </c>
      <c r="H62" s="15">
        <f t="shared" si="1"/>
        <v>3674.8</v>
      </c>
      <c r="I62" s="15">
        <f t="shared" si="1"/>
        <v>4581.2</v>
      </c>
      <c r="J62" s="15">
        <f t="shared" si="1"/>
        <v>2223</v>
      </c>
      <c r="K62" s="3"/>
      <c r="L62" s="3"/>
      <c r="M62" s="3"/>
    </row>
    <row r="63" spans="1:13" ht="12.75">
      <c r="A63" s="3"/>
      <c r="B63" s="3"/>
      <c r="C63" s="5"/>
      <c r="D63" s="18">
        <f>D62/(C62+D62)</f>
        <v>0.31861973085403344</v>
      </c>
      <c r="E63" s="5"/>
      <c r="F63" s="18">
        <f>F62/(E62+F62)</f>
        <v>0.26156784365978236</v>
      </c>
      <c r="G63" s="5"/>
      <c r="H63" s="18">
        <f>H62/(G62+H62)</f>
        <v>0.2822578786877943</v>
      </c>
      <c r="I63" s="5"/>
      <c r="J63" s="18">
        <f>J62/(I62+J62)</f>
        <v>0.32670997325181506</v>
      </c>
      <c r="K63" s="3"/>
      <c r="L63" s="3"/>
      <c r="M63" s="3"/>
    </row>
    <row r="64" spans="1:13" ht="12.75">
      <c r="A64" s="3"/>
      <c r="B64" s="3"/>
      <c r="C64" s="5"/>
      <c r="D64" s="18"/>
      <c r="E64" s="5"/>
      <c r="F64" s="18"/>
      <c r="G64" s="5"/>
      <c r="H64" s="18"/>
      <c r="I64" s="5"/>
      <c r="J64" s="18"/>
      <c r="K64" s="3"/>
      <c r="L64" s="3"/>
      <c r="M64" s="3"/>
    </row>
    <row r="65" spans="1:13" ht="212.25" customHeight="1">
      <c r="A65" s="2"/>
      <c r="B65" s="11" t="s">
        <v>35</v>
      </c>
      <c r="C65" s="1" t="s">
        <v>8</v>
      </c>
      <c r="D65" s="4" t="s">
        <v>9</v>
      </c>
      <c r="E65" s="1" t="s">
        <v>8</v>
      </c>
      <c r="F65" s="4" t="s">
        <v>9</v>
      </c>
      <c r="G65" s="1" t="s">
        <v>8</v>
      </c>
      <c r="H65" s="4" t="s">
        <v>9</v>
      </c>
      <c r="I65" s="1" t="s">
        <v>8</v>
      </c>
      <c r="J65" s="4" t="s">
        <v>9</v>
      </c>
      <c r="K65" s="4" t="s">
        <v>47</v>
      </c>
      <c r="L65" s="4" t="s">
        <v>48</v>
      </c>
      <c r="M65" s="3"/>
    </row>
    <row r="66" spans="1:13" ht="12" customHeight="1">
      <c r="A66" s="37" t="s">
        <v>44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9"/>
    </row>
    <row r="67" spans="1:13" ht="25.5">
      <c r="A67" s="2">
        <v>1</v>
      </c>
      <c r="B67" s="4" t="s">
        <v>10</v>
      </c>
      <c r="C67" s="15"/>
      <c r="D67" s="5">
        <v>439</v>
      </c>
      <c r="E67" s="15"/>
      <c r="F67" s="15">
        <v>515</v>
      </c>
      <c r="G67" s="15"/>
      <c r="H67" s="15">
        <v>564</v>
      </c>
      <c r="I67" s="15"/>
      <c r="J67" s="15">
        <v>132</v>
      </c>
      <c r="K67" s="3"/>
      <c r="L67" s="3"/>
      <c r="M67" s="3"/>
    </row>
    <row r="68" spans="1:13" ht="38.25">
      <c r="A68" s="2">
        <v>2</v>
      </c>
      <c r="B68" s="4" t="s">
        <v>11</v>
      </c>
      <c r="C68" s="15"/>
      <c r="D68" s="5">
        <v>9021</v>
      </c>
      <c r="E68" s="15"/>
      <c r="F68" s="15">
        <v>9900</v>
      </c>
      <c r="G68" s="15"/>
      <c r="H68" s="15">
        <v>12772</v>
      </c>
      <c r="I68" s="15"/>
      <c r="J68" s="15">
        <v>8147</v>
      </c>
      <c r="K68" s="26" t="s">
        <v>52</v>
      </c>
      <c r="L68" s="26" t="s">
        <v>53</v>
      </c>
      <c r="M68" s="3"/>
    </row>
    <row r="69" spans="1:13" ht="51">
      <c r="A69" s="2" t="s">
        <v>18</v>
      </c>
      <c r="B69" s="4" t="s">
        <v>26</v>
      </c>
      <c r="C69" s="15"/>
      <c r="D69" s="5"/>
      <c r="E69" s="15"/>
      <c r="F69" s="15"/>
      <c r="G69" s="15"/>
      <c r="H69" s="15"/>
      <c r="I69" s="15"/>
      <c r="J69" s="15"/>
      <c r="K69" s="27"/>
      <c r="L69" s="27"/>
      <c r="M69" s="3"/>
    </row>
    <row r="70" spans="1:13" ht="51">
      <c r="A70" s="2" t="s">
        <v>19</v>
      </c>
      <c r="B70" s="4" t="s">
        <v>12</v>
      </c>
      <c r="C70" s="15">
        <v>9494</v>
      </c>
      <c r="D70" s="5">
        <v>5057</v>
      </c>
      <c r="E70" s="15">
        <v>11673</v>
      </c>
      <c r="F70" s="15">
        <v>6081</v>
      </c>
      <c r="G70" s="15">
        <v>13930</v>
      </c>
      <c r="H70" s="15">
        <v>5954</v>
      </c>
      <c r="I70" s="15">
        <v>7701</v>
      </c>
      <c r="J70" s="15">
        <v>2621</v>
      </c>
      <c r="K70" s="27"/>
      <c r="L70" s="27"/>
      <c r="M70" s="3"/>
    </row>
    <row r="71" spans="1:13" ht="12.75">
      <c r="A71" s="2"/>
      <c r="B71" s="4"/>
      <c r="C71" s="15"/>
      <c r="D71" s="18">
        <f>D70/(C82+D82)</f>
        <v>0.2280804618437669</v>
      </c>
      <c r="E71" s="15"/>
      <c r="F71" s="18">
        <f>F70/(E82+F82)</f>
        <v>0.22454857649274398</v>
      </c>
      <c r="G71" s="15"/>
      <c r="H71" s="18">
        <f>H70/(G82+H82)</f>
        <v>0.1927297446023371</v>
      </c>
      <c r="I71" s="15"/>
      <c r="J71" s="18">
        <f>J70/(I82+J82)</f>
        <v>0.15501537733617224</v>
      </c>
      <c r="K71" s="27"/>
      <c r="L71" s="27"/>
      <c r="M71" s="3"/>
    </row>
    <row r="72" spans="1:13" ht="25.5">
      <c r="A72" s="2" t="s">
        <v>20</v>
      </c>
      <c r="B72" s="4" t="s">
        <v>13</v>
      </c>
      <c r="C72" s="15">
        <v>1696</v>
      </c>
      <c r="D72" s="5">
        <v>2702</v>
      </c>
      <c r="E72" s="15">
        <v>3184</v>
      </c>
      <c r="F72" s="15">
        <v>2950</v>
      </c>
      <c r="G72" s="15">
        <v>1148</v>
      </c>
      <c r="H72" s="15">
        <v>6196</v>
      </c>
      <c r="I72" s="15">
        <v>515</v>
      </c>
      <c r="J72" s="15">
        <v>3354</v>
      </c>
      <c r="K72" s="32"/>
      <c r="L72" s="27"/>
      <c r="M72" s="3"/>
    </row>
    <row r="73" spans="1:13" ht="12.75">
      <c r="A73" s="2"/>
      <c r="B73" s="4"/>
      <c r="C73" s="15"/>
      <c r="D73" s="18">
        <f>D72/(C82+D82)</f>
        <v>0.12186541583979794</v>
      </c>
      <c r="E73" s="15"/>
      <c r="F73" s="18">
        <f>F72/(E82+F82)</f>
        <v>0.10893246187363835</v>
      </c>
      <c r="G73" s="15"/>
      <c r="H73" s="18">
        <f>H72/(G82+H82)</f>
        <v>0.20056323438966756</v>
      </c>
      <c r="I73" s="15"/>
      <c r="J73" s="18">
        <f>J72/(I82+J82)</f>
        <v>0.19836763662171752</v>
      </c>
      <c r="K73" s="3"/>
      <c r="L73" s="3"/>
      <c r="M73" s="3"/>
    </row>
    <row r="74" spans="1:13" ht="63.75">
      <c r="A74" s="2" t="s">
        <v>21</v>
      </c>
      <c r="B74" s="4" t="s">
        <v>49</v>
      </c>
      <c r="C74" s="15"/>
      <c r="D74" s="5"/>
      <c r="E74" s="15"/>
      <c r="F74" s="15"/>
      <c r="G74" s="15"/>
      <c r="H74" s="15"/>
      <c r="I74" s="15"/>
      <c r="J74" s="15">
        <v>11</v>
      </c>
      <c r="K74" s="3"/>
      <c r="L74" s="3"/>
      <c r="M74" s="3"/>
    </row>
    <row r="75" spans="1:13" ht="38.25">
      <c r="A75" s="2" t="s">
        <v>22</v>
      </c>
      <c r="B75" s="4" t="s">
        <v>14</v>
      </c>
      <c r="C75" s="15">
        <v>239</v>
      </c>
      <c r="D75" s="5"/>
      <c r="E75" s="15">
        <v>757</v>
      </c>
      <c r="F75" s="15"/>
      <c r="G75" s="15">
        <v>625</v>
      </c>
      <c r="H75" s="15"/>
      <c r="I75" s="15">
        <v>823</v>
      </c>
      <c r="J75" s="15"/>
      <c r="K75" s="3"/>
      <c r="L75" s="3"/>
      <c r="M75" s="3"/>
    </row>
    <row r="76" spans="1:13" ht="25.5">
      <c r="A76" s="2" t="s">
        <v>23</v>
      </c>
      <c r="B76" s="4" t="s">
        <v>15</v>
      </c>
      <c r="C76" s="15">
        <v>1252</v>
      </c>
      <c r="D76" s="15">
        <v>60</v>
      </c>
      <c r="E76" s="15">
        <v>1124</v>
      </c>
      <c r="F76" s="15">
        <v>289</v>
      </c>
      <c r="G76" s="15">
        <v>1808</v>
      </c>
      <c r="H76" s="15">
        <v>210</v>
      </c>
      <c r="I76" s="15">
        <v>1333</v>
      </c>
      <c r="J76" s="15">
        <v>35</v>
      </c>
      <c r="K76" s="3"/>
      <c r="L76" s="3"/>
      <c r="M76" s="3"/>
    </row>
    <row r="77" spans="1:13" ht="12.75">
      <c r="A77" s="2"/>
      <c r="B77" s="4"/>
      <c r="C77" s="15"/>
      <c r="D77" s="18">
        <f>D76/(C82+D82)</f>
        <v>0.0027061158217571712</v>
      </c>
      <c r="E77" s="15"/>
      <c r="F77" s="18">
        <f>F76/(E82+F82)</f>
        <v>0.010671688637790333</v>
      </c>
      <c r="G77" s="15"/>
      <c r="H77" s="18">
        <f>H76/(G82+H82)</f>
        <v>0.006797656427022303</v>
      </c>
      <c r="I77" s="15"/>
      <c r="J77" s="18">
        <f>J76/(I82+J82)</f>
        <v>0.0020700260231842913</v>
      </c>
      <c r="K77" s="3"/>
      <c r="L77" s="3"/>
      <c r="M77" s="3"/>
    </row>
    <row r="78" spans="1:13" ht="51">
      <c r="A78" s="2" t="s">
        <v>24</v>
      </c>
      <c r="B78" s="4" t="s">
        <v>16</v>
      </c>
      <c r="C78" s="15">
        <v>100</v>
      </c>
      <c r="D78" s="15">
        <v>1155</v>
      </c>
      <c r="E78" s="15">
        <v>34</v>
      </c>
      <c r="F78" s="15">
        <v>448</v>
      </c>
      <c r="G78" s="15">
        <v>34</v>
      </c>
      <c r="H78" s="15">
        <v>696</v>
      </c>
      <c r="I78" s="15">
        <v>14</v>
      </c>
      <c r="J78" s="15">
        <v>328</v>
      </c>
      <c r="K78" s="3"/>
      <c r="L78" s="3"/>
      <c r="M78" s="3"/>
    </row>
    <row r="79" spans="1:13" ht="12.75">
      <c r="A79" s="2"/>
      <c r="B79" s="4"/>
      <c r="C79" s="15"/>
      <c r="D79" s="18">
        <f>D78/(C82+D82)</f>
        <v>0.052092729568825547</v>
      </c>
      <c r="E79" s="15"/>
      <c r="F79" s="18">
        <f>F78/(E82+F82)</f>
        <v>0.01654296370148813</v>
      </c>
      <c r="G79" s="15"/>
      <c r="H79" s="18">
        <f>H78/(G82+H82)</f>
        <v>0.02252937558670249</v>
      </c>
      <c r="I79" s="15"/>
      <c r="J79" s="18">
        <f>J78/(I82+J82)</f>
        <v>0.01939910101726993</v>
      </c>
      <c r="K79" s="3"/>
      <c r="L79" s="3"/>
      <c r="M79" s="3"/>
    </row>
    <row r="80" spans="1:13" ht="51">
      <c r="A80" s="2" t="s">
        <v>25</v>
      </c>
      <c r="B80" s="4" t="s">
        <v>46</v>
      </c>
      <c r="C80" s="15">
        <v>19</v>
      </c>
      <c r="D80" s="15">
        <v>398</v>
      </c>
      <c r="E80" s="15">
        <v>25</v>
      </c>
      <c r="F80" s="15">
        <v>516</v>
      </c>
      <c r="G80" s="15">
        <v>27</v>
      </c>
      <c r="H80" s="15">
        <v>265</v>
      </c>
      <c r="I80" s="15">
        <v>14</v>
      </c>
      <c r="J80" s="15">
        <v>159</v>
      </c>
      <c r="K80" s="3"/>
      <c r="L80" s="3"/>
      <c r="M80" s="3"/>
    </row>
    <row r="81" spans="1:13" ht="12.75">
      <c r="A81" s="2"/>
      <c r="B81" s="4"/>
      <c r="C81" s="15"/>
      <c r="D81" s="18">
        <f>D80/(C82+D82)</f>
        <v>0.01795056828432257</v>
      </c>
      <c r="E81" s="15"/>
      <c r="F81" s="18">
        <f>F80/(E82+F82)</f>
        <v>0.019053949263321147</v>
      </c>
      <c r="G81" s="15"/>
      <c r="H81" s="18">
        <f>H80/(G82+H82)</f>
        <v>0.008577995015051954</v>
      </c>
      <c r="I81" s="15"/>
      <c r="J81" s="18">
        <f>J80/(I82+J82)</f>
        <v>0.009403832505322923</v>
      </c>
      <c r="K81" s="3"/>
      <c r="L81" s="3"/>
      <c r="M81" s="3"/>
    </row>
    <row r="82" spans="1:13" ht="12.75">
      <c r="A82" s="3"/>
      <c r="B82" s="4" t="s">
        <v>17</v>
      </c>
      <c r="C82" s="15">
        <f aca="true" t="shared" si="2" ref="C82:J82">C70+C72+C74+C75+C76+C78+C80</f>
        <v>12800</v>
      </c>
      <c r="D82" s="5">
        <f t="shared" si="2"/>
        <v>9372</v>
      </c>
      <c r="E82" s="15">
        <f t="shared" si="2"/>
        <v>16797</v>
      </c>
      <c r="F82" s="15">
        <f t="shared" si="2"/>
        <v>10284</v>
      </c>
      <c r="G82" s="15">
        <f t="shared" si="2"/>
        <v>17572</v>
      </c>
      <c r="H82" s="15">
        <f t="shared" si="2"/>
        <v>13321</v>
      </c>
      <c r="I82" s="15">
        <f t="shared" si="2"/>
        <v>10400</v>
      </c>
      <c r="J82" s="15">
        <f t="shared" si="2"/>
        <v>6508</v>
      </c>
      <c r="K82" s="3"/>
      <c r="L82" s="3"/>
      <c r="M82" s="3"/>
    </row>
    <row r="83" spans="1:13" ht="12.75">
      <c r="A83" s="3"/>
      <c r="B83" s="3"/>
      <c r="C83" s="5"/>
      <c r="D83" s="18">
        <f>D82/(C82+D82)</f>
        <v>0.4226952913584701</v>
      </c>
      <c r="E83" s="5"/>
      <c r="F83" s="18">
        <f>F82/(E82+F82)</f>
        <v>0.3797496399689819</v>
      </c>
      <c r="G83" s="5"/>
      <c r="H83" s="18">
        <f>H82/(G82+H82)</f>
        <v>0.4311980060207814</v>
      </c>
      <c r="I83" s="5"/>
      <c r="J83" s="18">
        <f>J82/(I82+J82)</f>
        <v>0.3849065531109534</v>
      </c>
      <c r="K83" s="3"/>
      <c r="L83" s="3"/>
      <c r="M83" s="3"/>
    </row>
    <row r="84" spans="1:13" ht="12.75">
      <c r="A84" s="3"/>
      <c r="B84" s="3"/>
      <c r="C84" s="5"/>
      <c r="D84" s="18"/>
      <c r="E84" s="5"/>
      <c r="F84" s="18"/>
      <c r="G84" s="5"/>
      <c r="H84" s="18"/>
      <c r="I84" s="5"/>
      <c r="J84" s="18"/>
      <c r="K84" s="3"/>
      <c r="L84" s="3"/>
      <c r="M84" s="3"/>
    </row>
    <row r="85" spans="1:13" ht="208.5" customHeight="1">
      <c r="A85" s="2"/>
      <c r="B85" s="11" t="s">
        <v>38</v>
      </c>
      <c r="C85" s="1" t="s">
        <v>8</v>
      </c>
      <c r="D85" s="4" t="s">
        <v>9</v>
      </c>
      <c r="E85" s="1" t="s">
        <v>8</v>
      </c>
      <c r="F85" s="4" t="s">
        <v>9</v>
      </c>
      <c r="G85" s="1" t="s">
        <v>8</v>
      </c>
      <c r="H85" s="4" t="s">
        <v>9</v>
      </c>
      <c r="I85" s="1" t="s">
        <v>8</v>
      </c>
      <c r="J85" s="4" t="s">
        <v>9</v>
      </c>
      <c r="K85" s="4" t="s">
        <v>47</v>
      </c>
      <c r="L85" s="4" t="s">
        <v>48</v>
      </c>
      <c r="M85" s="3"/>
    </row>
    <row r="86" spans="1:13" ht="14.25">
      <c r="A86" s="37" t="s">
        <v>44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9"/>
    </row>
    <row r="87" spans="1:13" ht="25.5">
      <c r="A87" s="2">
        <v>1</v>
      </c>
      <c r="B87" s="4" t="s">
        <v>10</v>
      </c>
      <c r="C87" s="15"/>
      <c r="D87" s="5">
        <v>21.5</v>
      </c>
      <c r="E87" s="15"/>
      <c r="F87" s="15">
        <v>29.8</v>
      </c>
      <c r="G87" s="15"/>
      <c r="H87" s="15">
        <v>5.6</v>
      </c>
      <c r="I87" s="15"/>
      <c r="J87" s="15">
        <v>1.4</v>
      </c>
      <c r="K87" s="3"/>
      <c r="L87" s="3"/>
      <c r="M87" s="3"/>
    </row>
    <row r="88" spans="1:13" ht="38.25">
      <c r="A88" s="2">
        <v>2</v>
      </c>
      <c r="B88" s="4" t="s">
        <v>11</v>
      </c>
      <c r="C88" s="15"/>
      <c r="D88" s="5">
        <v>2745.4</v>
      </c>
      <c r="E88" s="15"/>
      <c r="F88" s="15">
        <v>3375.3</v>
      </c>
      <c r="G88" s="15"/>
      <c r="H88" s="15">
        <v>4129.4</v>
      </c>
      <c r="I88" s="15"/>
      <c r="J88" s="15">
        <v>2962.8</v>
      </c>
      <c r="K88" s="26" t="s">
        <v>54</v>
      </c>
      <c r="L88" s="26" t="s">
        <v>55</v>
      </c>
      <c r="M88" s="3"/>
    </row>
    <row r="89" spans="1:13" ht="51">
      <c r="A89" s="2" t="s">
        <v>18</v>
      </c>
      <c r="B89" s="4" t="s">
        <v>26</v>
      </c>
      <c r="C89" s="15"/>
      <c r="D89" s="5"/>
      <c r="E89" s="15"/>
      <c r="F89" s="15"/>
      <c r="G89" s="15"/>
      <c r="H89" s="15"/>
      <c r="I89" s="15"/>
      <c r="J89" s="15"/>
      <c r="K89" s="27"/>
      <c r="L89" s="27"/>
      <c r="M89" s="3"/>
    </row>
    <row r="90" spans="1:13" ht="51">
      <c r="A90" s="2" t="s">
        <v>19</v>
      </c>
      <c r="B90" s="4" t="s">
        <v>12</v>
      </c>
      <c r="C90" s="15">
        <v>4528</v>
      </c>
      <c r="D90" s="5">
        <v>1422.1</v>
      </c>
      <c r="E90" s="15">
        <v>5509</v>
      </c>
      <c r="F90" s="15">
        <v>1963.3</v>
      </c>
      <c r="G90" s="15">
        <v>6387</v>
      </c>
      <c r="H90" s="15">
        <v>2230.8</v>
      </c>
      <c r="I90" s="15">
        <v>3388.2</v>
      </c>
      <c r="J90" s="15">
        <v>1283.9</v>
      </c>
      <c r="K90" s="27"/>
      <c r="L90" s="27"/>
      <c r="M90" s="3"/>
    </row>
    <row r="91" spans="1:13" ht="12.75">
      <c r="A91" s="2"/>
      <c r="B91" s="4"/>
      <c r="C91" s="15"/>
      <c r="D91" s="18">
        <f>D90/(C102+D102)</f>
        <v>0.16307925186060113</v>
      </c>
      <c r="E91" s="15"/>
      <c r="F91" s="18">
        <f>F90/(E102+F102)</f>
        <v>0.17551246636450593</v>
      </c>
      <c r="G91" s="15"/>
      <c r="H91" s="18">
        <f>H90/(G102+H102)</f>
        <v>0.16414648683252028</v>
      </c>
      <c r="I91" s="15"/>
      <c r="J91" s="18">
        <f>J90/(I102+J102)</f>
        <v>0.1752118672980608</v>
      </c>
      <c r="K91" s="27"/>
      <c r="L91" s="27"/>
      <c r="M91" s="3"/>
    </row>
    <row r="92" spans="1:13" ht="25.5">
      <c r="A92" s="2" t="s">
        <v>20</v>
      </c>
      <c r="B92" s="4" t="s">
        <v>13</v>
      </c>
      <c r="C92" s="15">
        <v>584</v>
      </c>
      <c r="D92" s="5">
        <v>945.8</v>
      </c>
      <c r="E92" s="15">
        <v>985</v>
      </c>
      <c r="F92" s="15">
        <v>920.5</v>
      </c>
      <c r="G92" s="15">
        <v>1019</v>
      </c>
      <c r="H92" s="15">
        <v>1010.2</v>
      </c>
      <c r="I92" s="15">
        <v>266</v>
      </c>
      <c r="J92" s="15">
        <v>732.9</v>
      </c>
      <c r="K92" s="32"/>
      <c r="L92" s="27"/>
      <c r="M92" s="3"/>
    </row>
    <row r="93" spans="1:13" ht="12.75">
      <c r="A93" s="2"/>
      <c r="B93" s="4"/>
      <c r="C93" s="15"/>
      <c r="D93" s="18">
        <f>D92/(C102+D102)</f>
        <v>0.10845957134502254</v>
      </c>
      <c r="E93" s="15"/>
      <c r="F93" s="18">
        <f>F92/(E102+F102)</f>
        <v>0.08228962730531642</v>
      </c>
      <c r="G93" s="15"/>
      <c r="H93" s="18">
        <f>H92/(G102+H102)</f>
        <v>0.07433242827604984</v>
      </c>
      <c r="I93" s="15"/>
      <c r="J93" s="18">
        <f>J92/(I102+J102)</f>
        <v>0.10001774090096482</v>
      </c>
      <c r="K93" s="3"/>
      <c r="L93" s="3"/>
      <c r="M93" s="3"/>
    </row>
    <row r="94" spans="1:13" ht="63.75">
      <c r="A94" s="2" t="s">
        <v>21</v>
      </c>
      <c r="B94" s="4" t="s">
        <v>49</v>
      </c>
      <c r="C94" s="15"/>
      <c r="D94" s="5"/>
      <c r="E94" s="15"/>
      <c r="F94" s="15"/>
      <c r="G94" s="15"/>
      <c r="H94" s="15"/>
      <c r="I94" s="15"/>
      <c r="J94" s="15"/>
      <c r="K94" s="3"/>
      <c r="L94" s="3"/>
      <c r="M94" s="3"/>
    </row>
    <row r="95" spans="1:13" ht="38.25">
      <c r="A95" s="2" t="s">
        <v>22</v>
      </c>
      <c r="B95" s="4" t="s">
        <v>14</v>
      </c>
      <c r="C95" s="15">
        <v>130.3</v>
      </c>
      <c r="D95" s="5"/>
      <c r="E95" s="15">
        <v>389</v>
      </c>
      <c r="F95" s="15"/>
      <c r="G95" s="15">
        <v>495</v>
      </c>
      <c r="H95" s="15"/>
      <c r="I95" s="15">
        <v>322.3</v>
      </c>
      <c r="J95" s="15"/>
      <c r="K95" s="3"/>
      <c r="L95" s="3"/>
      <c r="M95" s="3"/>
    </row>
    <row r="96" spans="1:13" ht="25.5">
      <c r="A96" s="2" t="s">
        <v>23</v>
      </c>
      <c r="B96" s="4" t="s">
        <v>15</v>
      </c>
      <c r="C96" s="15">
        <v>664.7</v>
      </c>
      <c r="D96" s="5">
        <v>81.4</v>
      </c>
      <c r="E96" s="15">
        <v>838</v>
      </c>
      <c r="F96" s="15">
        <v>50.3</v>
      </c>
      <c r="G96" s="15">
        <v>1394.3</v>
      </c>
      <c r="H96" s="15">
        <v>450.1</v>
      </c>
      <c r="I96" s="15">
        <v>842</v>
      </c>
      <c r="J96" s="15">
        <v>188.3</v>
      </c>
      <c r="K96" s="3"/>
      <c r="L96" s="3"/>
      <c r="M96" s="3"/>
    </row>
    <row r="97" spans="1:13" ht="12.75">
      <c r="A97" s="2"/>
      <c r="B97" s="4"/>
      <c r="C97" s="15"/>
      <c r="D97" s="18">
        <f>D96/(C102+D102)</f>
        <v>0.00933454124284715</v>
      </c>
      <c r="E97" s="15"/>
      <c r="F97" s="18">
        <f>F96/(E102+F102)</f>
        <v>0.004496652095010772</v>
      </c>
      <c r="G97" s="15"/>
      <c r="H97" s="18">
        <f>H96/(G102+H102)</f>
        <v>0.0331192100247971</v>
      </c>
      <c r="I97" s="15"/>
      <c r="J97" s="18">
        <f>J96/(I102+J102)</f>
        <v>0.025697012705214458</v>
      </c>
      <c r="K97" s="3"/>
      <c r="L97" s="3"/>
      <c r="M97" s="3"/>
    </row>
    <row r="98" spans="1:13" ht="51">
      <c r="A98" s="2" t="s">
        <v>24</v>
      </c>
      <c r="B98" s="4" t="s">
        <v>16</v>
      </c>
      <c r="C98" s="15">
        <v>21.4</v>
      </c>
      <c r="D98" s="5">
        <v>83.8</v>
      </c>
      <c r="E98" s="15">
        <v>33</v>
      </c>
      <c r="F98" s="15">
        <v>233.5</v>
      </c>
      <c r="G98" s="15">
        <v>63</v>
      </c>
      <c r="H98" s="15">
        <v>241.3</v>
      </c>
      <c r="I98" s="15">
        <v>3.3</v>
      </c>
      <c r="J98" s="15">
        <v>160.3</v>
      </c>
      <c r="K98" s="3"/>
      <c r="L98" s="3"/>
      <c r="M98" s="3"/>
    </row>
    <row r="99" spans="1:13" ht="12.75">
      <c r="A99" s="2"/>
      <c r="B99" s="4"/>
      <c r="C99" s="15"/>
      <c r="D99" s="18">
        <f>D98/(C102+D102)</f>
        <v>0.009609761132071145</v>
      </c>
      <c r="E99" s="15"/>
      <c r="F99" s="18">
        <f>F98/(E102+F102)</f>
        <v>0.020874120560338275</v>
      </c>
      <c r="G99" s="15"/>
      <c r="H99" s="18">
        <f>H98/(G102+H102)</f>
        <v>0.017755310773124953</v>
      </c>
      <c r="I99" s="15"/>
      <c r="J99" s="18">
        <f>J98/(I102+J102)</f>
        <v>0.02187589557432755</v>
      </c>
      <c r="K99" s="3"/>
      <c r="L99" s="3"/>
      <c r="M99" s="3"/>
    </row>
    <row r="100" spans="1:13" ht="51">
      <c r="A100" s="2" t="s">
        <v>25</v>
      </c>
      <c r="B100" s="4" t="s">
        <v>46</v>
      </c>
      <c r="C100" s="15">
        <v>25</v>
      </c>
      <c r="D100" s="5">
        <v>233.8</v>
      </c>
      <c r="E100" s="15">
        <v>27</v>
      </c>
      <c r="F100" s="15">
        <v>237.5</v>
      </c>
      <c r="G100" s="15">
        <v>97</v>
      </c>
      <c r="H100" s="15">
        <v>202.6</v>
      </c>
      <c r="I100" s="15">
        <v>13.7</v>
      </c>
      <c r="J100" s="15">
        <v>126.8</v>
      </c>
      <c r="K100" s="3"/>
      <c r="L100" s="3"/>
      <c r="M100" s="3"/>
    </row>
    <row r="101" spans="1:13" ht="12.75">
      <c r="A101" s="2"/>
      <c r="B101" s="4"/>
      <c r="C101" s="15"/>
      <c r="D101" s="18">
        <f>D100/(C102+D102)</f>
        <v>0.02681100420857081</v>
      </c>
      <c r="E101" s="15"/>
      <c r="F101" s="18">
        <f>F100/(E102+F102)</f>
        <v>0.02123170720805285</v>
      </c>
      <c r="G101" s="15"/>
      <c r="H101" s="18">
        <f>H100/(G102+H102)</f>
        <v>0.014907691515271923</v>
      </c>
      <c r="I101" s="15"/>
      <c r="J101" s="18">
        <f>J100/(I102+J102)</f>
        <v>0.017304201864159284</v>
      </c>
      <c r="K101" s="3"/>
      <c r="L101" s="3"/>
      <c r="M101" s="3"/>
    </row>
    <row r="102" spans="1:13" ht="12.75">
      <c r="A102" s="3"/>
      <c r="B102" s="4" t="s">
        <v>17</v>
      </c>
      <c r="C102" s="15">
        <f aca="true" t="shared" si="3" ref="C102:J102">C90+C92+C94+C95+C96+C98+C100</f>
        <v>5953.4</v>
      </c>
      <c r="D102" s="5">
        <f t="shared" si="3"/>
        <v>2766.9</v>
      </c>
      <c r="E102" s="15">
        <f t="shared" si="3"/>
        <v>7781</v>
      </c>
      <c r="F102" s="15">
        <f t="shared" si="3"/>
        <v>3405.1000000000004</v>
      </c>
      <c r="G102" s="15">
        <f t="shared" si="3"/>
        <v>9455.3</v>
      </c>
      <c r="H102" s="15">
        <f t="shared" si="3"/>
        <v>4135</v>
      </c>
      <c r="I102" s="15">
        <f t="shared" si="3"/>
        <v>4835.5</v>
      </c>
      <c r="J102" s="15">
        <f t="shared" si="3"/>
        <v>2492.2000000000007</v>
      </c>
      <c r="K102" s="3"/>
      <c r="L102" s="3"/>
      <c r="M102" s="3"/>
    </row>
    <row r="103" spans="1:13" ht="12.75">
      <c r="A103" s="3"/>
      <c r="B103" s="3"/>
      <c r="C103" s="5"/>
      <c r="D103" s="18">
        <f>D102/(C102+D102)</f>
        <v>0.3172941297891128</v>
      </c>
      <c r="E103" s="5"/>
      <c r="F103" s="18">
        <f>F102/(E102+F102)</f>
        <v>0.3044045735332243</v>
      </c>
      <c r="G103" s="5"/>
      <c r="H103" s="18">
        <f>H102/(G102+H102)</f>
        <v>0.3042611274217641</v>
      </c>
      <c r="I103" s="5"/>
      <c r="J103" s="18">
        <f>J102/(I102+J102)</f>
        <v>0.340106718342727</v>
      </c>
      <c r="K103" s="3"/>
      <c r="L103" s="3"/>
      <c r="M103" s="3"/>
    </row>
    <row r="104" spans="1:13" ht="209.25" customHeight="1">
      <c r="A104" s="2"/>
      <c r="B104" s="11" t="s">
        <v>39</v>
      </c>
      <c r="C104" s="1" t="s">
        <v>8</v>
      </c>
      <c r="D104" s="4" t="s">
        <v>9</v>
      </c>
      <c r="E104" s="1" t="s">
        <v>8</v>
      </c>
      <c r="F104" s="4" t="s">
        <v>9</v>
      </c>
      <c r="G104" s="1" t="s">
        <v>8</v>
      </c>
      <c r="H104" s="4" t="s">
        <v>9</v>
      </c>
      <c r="I104" s="1" t="s">
        <v>8</v>
      </c>
      <c r="J104" s="4" t="s">
        <v>9</v>
      </c>
      <c r="K104" s="4" t="s">
        <v>47</v>
      </c>
      <c r="L104" s="4" t="s">
        <v>48</v>
      </c>
      <c r="M104" s="3"/>
    </row>
    <row r="105" spans="1:13" ht="14.25">
      <c r="A105" s="37" t="s">
        <v>44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9"/>
    </row>
    <row r="106" spans="1:13" ht="25.5">
      <c r="A106" s="2">
        <v>1</v>
      </c>
      <c r="B106" s="4" t="s">
        <v>10</v>
      </c>
      <c r="C106" s="15"/>
      <c r="D106" s="5">
        <v>358.3</v>
      </c>
      <c r="E106" s="15"/>
      <c r="F106" s="15">
        <v>688.7</v>
      </c>
      <c r="G106" s="15"/>
      <c r="H106" s="15">
        <v>712.1</v>
      </c>
      <c r="I106" s="15"/>
      <c r="J106" s="15">
        <v>544.9</v>
      </c>
      <c r="K106" s="3"/>
      <c r="L106" s="3"/>
      <c r="M106" s="3"/>
    </row>
    <row r="107" spans="1:13" ht="38.25">
      <c r="A107" s="2">
        <v>2</v>
      </c>
      <c r="B107" s="4" t="s">
        <v>11</v>
      </c>
      <c r="C107" s="15"/>
      <c r="D107" s="5">
        <v>1771.6</v>
      </c>
      <c r="E107" s="15"/>
      <c r="F107" s="15">
        <v>2561.3</v>
      </c>
      <c r="G107" s="15"/>
      <c r="H107" s="15">
        <v>3358.1</v>
      </c>
      <c r="I107" s="15"/>
      <c r="J107" s="15">
        <v>1861.6</v>
      </c>
      <c r="K107" s="26" t="s">
        <v>60</v>
      </c>
      <c r="L107" s="26" t="s">
        <v>61</v>
      </c>
      <c r="M107" s="3"/>
    </row>
    <row r="108" spans="1:13" ht="51">
      <c r="A108" s="2" t="s">
        <v>18</v>
      </c>
      <c r="B108" s="4" t="s">
        <v>26</v>
      </c>
      <c r="C108" s="15"/>
      <c r="D108" s="5"/>
      <c r="E108" s="15"/>
      <c r="F108" s="15"/>
      <c r="G108" s="15"/>
      <c r="H108" s="15"/>
      <c r="I108" s="15"/>
      <c r="J108" s="15"/>
      <c r="K108" s="27"/>
      <c r="L108" s="27"/>
      <c r="M108" s="3"/>
    </row>
    <row r="109" spans="1:13" ht="51">
      <c r="A109" s="2" t="s">
        <v>19</v>
      </c>
      <c r="B109" s="4" t="s">
        <v>12</v>
      </c>
      <c r="C109" s="15">
        <v>3870</v>
      </c>
      <c r="D109" s="5">
        <v>971.1</v>
      </c>
      <c r="E109" s="15">
        <v>4871.7</v>
      </c>
      <c r="F109" s="15">
        <v>1435.9</v>
      </c>
      <c r="G109" s="15">
        <v>5246.4</v>
      </c>
      <c r="H109" s="15">
        <v>1745.9</v>
      </c>
      <c r="I109" s="15">
        <v>2707</v>
      </c>
      <c r="J109" s="15">
        <v>1015</v>
      </c>
      <c r="K109" s="27"/>
      <c r="L109" s="27"/>
      <c r="M109" s="3"/>
    </row>
    <row r="110" spans="1:13" ht="12.75">
      <c r="A110" s="2"/>
      <c r="B110" s="4"/>
      <c r="C110" s="15"/>
      <c r="D110" s="18">
        <f>D109/(C122+D122)</f>
        <v>0.12478316179021627</v>
      </c>
      <c r="E110" s="15"/>
      <c r="F110" s="18">
        <f>F109/(E122+F122)</f>
        <v>0.1364846111438511</v>
      </c>
      <c r="G110" s="15"/>
      <c r="H110" s="18">
        <f>H109/(G122+H122)</f>
        <v>0.14727616283974154</v>
      </c>
      <c r="I110" s="15"/>
      <c r="J110" s="18">
        <f>J109/(I122+J122)</f>
        <v>0.17506942408196352</v>
      </c>
      <c r="K110" s="27"/>
      <c r="L110" s="27"/>
      <c r="M110" s="3"/>
    </row>
    <row r="111" spans="1:13" ht="25.5">
      <c r="A111" s="2" t="s">
        <v>20</v>
      </c>
      <c r="B111" s="4" t="s">
        <v>13</v>
      </c>
      <c r="C111" s="15">
        <v>1039</v>
      </c>
      <c r="D111" s="5">
        <v>692.6</v>
      </c>
      <c r="E111" s="15">
        <v>1214</v>
      </c>
      <c r="F111" s="15">
        <v>855.9</v>
      </c>
      <c r="G111" s="15">
        <v>1143</v>
      </c>
      <c r="H111" s="15">
        <v>1113.2</v>
      </c>
      <c r="I111" s="15">
        <v>345.3</v>
      </c>
      <c r="J111" s="15">
        <v>669.9</v>
      </c>
      <c r="K111" s="27"/>
      <c r="L111" s="27"/>
      <c r="M111" s="3"/>
    </row>
    <row r="112" spans="1:13" ht="12.75">
      <c r="A112" s="2"/>
      <c r="B112" s="4"/>
      <c r="C112" s="15"/>
      <c r="D112" s="18">
        <f>D111/(C122+D122)</f>
        <v>0.08899682613109236</v>
      </c>
      <c r="E112" s="15"/>
      <c r="F112" s="18">
        <f>F111/(E122+F122)</f>
        <v>0.08135467558884474</v>
      </c>
      <c r="G112" s="15"/>
      <c r="H112" s="18">
        <f>H111/(G122+H122)</f>
        <v>0.09390447589965077</v>
      </c>
      <c r="I112" s="15"/>
      <c r="J112" s="18">
        <f>J111/(I122+J122)</f>
        <v>0.11554581989409592</v>
      </c>
      <c r="K112" s="27"/>
      <c r="L112" s="27"/>
      <c r="M112" s="3"/>
    </row>
    <row r="113" spans="1:13" ht="63.75">
      <c r="A113" s="2" t="s">
        <v>21</v>
      </c>
      <c r="B113" s="4" t="s">
        <v>49</v>
      </c>
      <c r="C113" s="15"/>
      <c r="D113" s="5"/>
      <c r="E113" s="15"/>
      <c r="F113" s="15"/>
      <c r="G113" s="15"/>
      <c r="H113" s="15"/>
      <c r="I113" s="15"/>
      <c r="J113" s="15">
        <v>11.7</v>
      </c>
      <c r="K113" s="27"/>
      <c r="L113" s="27"/>
      <c r="M113" s="3"/>
    </row>
    <row r="114" spans="1:13" ht="12.75">
      <c r="A114" s="2"/>
      <c r="B114" s="4"/>
      <c r="C114" s="15"/>
      <c r="D114" s="5">
        <f>D113/(C122+D122)</f>
        <v>0</v>
      </c>
      <c r="E114" s="15"/>
      <c r="F114" s="15">
        <f>F113/(E122+F122)*100</f>
        <v>0</v>
      </c>
      <c r="G114" s="15"/>
      <c r="H114" s="15">
        <f>H113/(G122+H122)*100</f>
        <v>0</v>
      </c>
      <c r="I114" s="15"/>
      <c r="J114" s="18">
        <f>J113/(I122+J122)</f>
        <v>0.0020180416372009586</v>
      </c>
      <c r="K114" s="4"/>
      <c r="L114" s="3"/>
      <c r="M114" s="3"/>
    </row>
    <row r="115" spans="1:13" ht="38.25">
      <c r="A115" s="2" t="s">
        <v>22</v>
      </c>
      <c r="B115" s="4" t="s">
        <v>14</v>
      </c>
      <c r="C115" s="15">
        <v>215</v>
      </c>
      <c r="D115" s="5"/>
      <c r="E115" s="15">
        <v>609.4</v>
      </c>
      <c r="F115" s="15"/>
      <c r="G115" s="15">
        <v>487</v>
      </c>
      <c r="H115" s="15"/>
      <c r="I115" s="15">
        <v>333.8</v>
      </c>
      <c r="J115" s="15"/>
      <c r="K115" s="4"/>
      <c r="L115" s="3"/>
      <c r="M115" s="3"/>
    </row>
    <row r="116" spans="1:13" ht="25.5">
      <c r="A116" s="2" t="s">
        <v>23</v>
      </c>
      <c r="B116" s="4" t="s">
        <v>15</v>
      </c>
      <c r="C116" s="15">
        <v>490</v>
      </c>
      <c r="D116" s="5">
        <v>17</v>
      </c>
      <c r="E116" s="15">
        <v>550.1</v>
      </c>
      <c r="F116" s="15">
        <v>33.9</v>
      </c>
      <c r="G116" s="15">
        <v>844</v>
      </c>
      <c r="H116" s="15">
        <v>26</v>
      </c>
      <c r="I116" s="15">
        <v>547.5</v>
      </c>
      <c r="J116" s="15">
        <v>31.3</v>
      </c>
      <c r="K116" s="4"/>
      <c r="L116" s="3"/>
      <c r="M116" s="3"/>
    </row>
    <row r="117" spans="1:13" ht="12.75">
      <c r="A117" s="2"/>
      <c r="B117" s="4"/>
      <c r="C117" s="15"/>
      <c r="D117" s="18">
        <f>D116/(C122+D122)</f>
        <v>0.0021844441874510107</v>
      </c>
      <c r="E117" s="15"/>
      <c r="F117" s="18">
        <f>F116/(E122+F122)</f>
        <v>0.003222249681577096</v>
      </c>
      <c r="G117" s="15"/>
      <c r="H117" s="18">
        <f>H116/(G122+H122)</f>
        <v>0.0021932414421406035</v>
      </c>
      <c r="I117" s="15"/>
      <c r="J117" s="18">
        <f>J116/(I122+J122)</f>
        <v>0.0053986925849905994</v>
      </c>
      <c r="K117" s="4"/>
      <c r="L117" s="3"/>
      <c r="M117" s="3"/>
    </row>
    <row r="118" spans="1:13" ht="51">
      <c r="A118" s="2" t="s">
        <v>24</v>
      </c>
      <c r="B118" s="4" t="s">
        <v>16</v>
      </c>
      <c r="C118" s="15">
        <v>21.4</v>
      </c>
      <c r="D118" s="5">
        <v>315.1</v>
      </c>
      <c r="E118" s="15"/>
      <c r="F118" s="15">
        <v>666.9</v>
      </c>
      <c r="G118" s="15">
        <v>34</v>
      </c>
      <c r="H118" s="15">
        <v>797.1</v>
      </c>
      <c r="I118" s="15">
        <v>13.6</v>
      </c>
      <c r="J118" s="15">
        <v>19.2</v>
      </c>
      <c r="K118" s="4"/>
      <c r="L118" s="3"/>
      <c r="M118" s="3"/>
    </row>
    <row r="119" spans="1:13" ht="12.75">
      <c r="A119" s="2"/>
      <c r="B119" s="4"/>
      <c r="C119" s="15"/>
      <c r="D119" s="18">
        <f>D118/(C122+D122)</f>
        <v>0.04048931549798903</v>
      </c>
      <c r="E119" s="15"/>
      <c r="F119" s="18">
        <f>F118/(E122+F122)</f>
        <v>0.06338992072695473</v>
      </c>
      <c r="G119" s="15"/>
      <c r="H119" s="18">
        <f>H118/(G122+H122)</f>
        <v>0.06723972128962596</v>
      </c>
      <c r="I119" s="15"/>
      <c r="J119" s="18">
        <f>J118/(I122+J122)</f>
        <v>0.0033116580713041374</v>
      </c>
      <c r="K119" s="3"/>
      <c r="L119" s="3"/>
      <c r="M119" s="3"/>
    </row>
    <row r="120" spans="1:13" ht="51">
      <c r="A120" s="2" t="s">
        <v>25</v>
      </c>
      <c r="B120" s="4" t="s">
        <v>46</v>
      </c>
      <c r="C120" s="15">
        <v>17</v>
      </c>
      <c r="D120" s="5">
        <v>134.1</v>
      </c>
      <c r="E120" s="15">
        <v>28</v>
      </c>
      <c r="F120" s="15">
        <v>254.8</v>
      </c>
      <c r="G120" s="15">
        <v>30</v>
      </c>
      <c r="H120" s="15">
        <v>388</v>
      </c>
      <c r="I120" s="15">
        <v>12.8</v>
      </c>
      <c r="J120" s="15">
        <v>90.6</v>
      </c>
      <c r="K120" s="3"/>
      <c r="L120" s="3"/>
      <c r="M120" s="3"/>
    </row>
    <row r="121" spans="1:13" ht="12.75">
      <c r="A121" s="2"/>
      <c r="B121" s="4"/>
      <c r="C121" s="15"/>
      <c r="D121" s="18">
        <f>D120/(C122+D122)</f>
        <v>0.017231409737481208</v>
      </c>
      <c r="E121" s="15"/>
      <c r="F121" s="18">
        <f>F120/(E122+F122)</f>
        <v>0.024219150998992453</v>
      </c>
      <c r="G121" s="15"/>
      <c r="H121" s="18">
        <f>H120/(G122+H122)</f>
        <v>0.03272991075194439</v>
      </c>
      <c r="I121" s="15"/>
      <c r="J121" s="18">
        <f>J120/(I122+J122)</f>
        <v>0.015626886523966398</v>
      </c>
      <c r="K121" s="3"/>
      <c r="L121" s="3"/>
      <c r="M121" s="3"/>
    </row>
    <row r="122" spans="1:13" ht="12.75">
      <c r="A122" s="3"/>
      <c r="B122" s="4" t="s">
        <v>17</v>
      </c>
      <c r="C122" s="15">
        <f aca="true" t="shared" si="4" ref="C122:J122">C109+C111+C113+C115+C116+C118+C120</f>
        <v>5652.4</v>
      </c>
      <c r="D122" s="5">
        <f t="shared" si="4"/>
        <v>2129.9</v>
      </c>
      <c r="E122" s="15">
        <f t="shared" si="4"/>
        <v>7273.2</v>
      </c>
      <c r="F122" s="15">
        <f t="shared" si="4"/>
        <v>3247.4000000000005</v>
      </c>
      <c r="G122" s="15">
        <f t="shared" si="4"/>
        <v>7784.4</v>
      </c>
      <c r="H122" s="15">
        <f t="shared" si="4"/>
        <v>4070.2000000000003</v>
      </c>
      <c r="I122" s="15">
        <f t="shared" si="4"/>
        <v>3960.0000000000005</v>
      </c>
      <c r="J122" s="15">
        <f t="shared" si="4"/>
        <v>1837.7</v>
      </c>
      <c r="K122" s="3"/>
      <c r="L122" s="3"/>
      <c r="M122" s="3"/>
    </row>
    <row r="123" spans="1:13" ht="12.75">
      <c r="A123" s="3"/>
      <c r="B123" s="3"/>
      <c r="C123" s="5"/>
      <c r="D123" s="18">
        <f>D122/(C122+D122)</f>
        <v>0.2736851573442299</v>
      </c>
      <c r="E123" s="5"/>
      <c r="F123" s="18">
        <f>F122/(E122+F122)</f>
        <v>0.3086706081402202</v>
      </c>
      <c r="G123" s="5"/>
      <c r="H123" s="18">
        <f>H122/(G122+H122)</f>
        <v>0.3433435122231033</v>
      </c>
      <c r="I123" s="5"/>
      <c r="J123" s="18">
        <f>J122/(I122+J122)</f>
        <v>0.31697052279352156</v>
      </c>
      <c r="K123" s="3"/>
      <c r="L123" s="3"/>
      <c r="M123" s="3"/>
    </row>
    <row r="124" spans="1:13" ht="12.75">
      <c r="A124" s="3"/>
      <c r="B124" s="3"/>
      <c r="C124" s="5"/>
      <c r="D124" s="18"/>
      <c r="E124" s="5"/>
      <c r="F124" s="18"/>
      <c r="G124" s="5"/>
      <c r="H124" s="18"/>
      <c r="I124" s="5"/>
      <c r="J124" s="18"/>
      <c r="K124" s="3"/>
      <c r="L124" s="3"/>
      <c r="M124" s="3"/>
    </row>
    <row r="125" spans="1:13" ht="208.5" customHeight="1">
      <c r="A125" s="2"/>
      <c r="B125" s="11" t="s">
        <v>45</v>
      </c>
      <c r="C125" s="1" t="s">
        <v>8</v>
      </c>
      <c r="D125" s="4" t="s">
        <v>9</v>
      </c>
      <c r="E125" s="1" t="s">
        <v>8</v>
      </c>
      <c r="F125" s="4" t="s">
        <v>9</v>
      </c>
      <c r="G125" s="1" t="s">
        <v>8</v>
      </c>
      <c r="H125" s="4" t="s">
        <v>9</v>
      </c>
      <c r="I125" s="1" t="s">
        <v>8</v>
      </c>
      <c r="J125" s="4" t="s">
        <v>9</v>
      </c>
      <c r="K125" s="4" t="s">
        <v>47</v>
      </c>
      <c r="L125" s="4" t="s">
        <v>48</v>
      </c>
      <c r="M125" s="3"/>
    </row>
    <row r="126" spans="1:13" ht="14.25">
      <c r="A126" s="37" t="s">
        <v>44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9"/>
    </row>
    <row r="127" spans="1:13" ht="25.5">
      <c r="A127" s="2">
        <v>1</v>
      </c>
      <c r="B127" s="4" t="s">
        <v>10</v>
      </c>
      <c r="C127" s="12"/>
      <c r="D127" s="12"/>
      <c r="E127" s="12"/>
      <c r="F127" s="12">
        <v>232.1</v>
      </c>
      <c r="G127" s="12"/>
      <c r="H127" s="12">
        <v>333</v>
      </c>
      <c r="I127" s="12"/>
      <c r="J127" s="12">
        <v>216.5</v>
      </c>
      <c r="K127" s="3"/>
      <c r="L127" s="3"/>
      <c r="M127" s="3"/>
    </row>
    <row r="128" spans="1:13" ht="38.25">
      <c r="A128" s="2">
        <v>2</v>
      </c>
      <c r="B128" s="4" t="s">
        <v>11</v>
      </c>
      <c r="C128" s="15"/>
      <c r="D128" s="15">
        <v>4665.4</v>
      </c>
      <c r="E128" s="15"/>
      <c r="F128" s="15">
        <v>5671.6</v>
      </c>
      <c r="G128" s="15"/>
      <c r="H128" s="15">
        <v>6895</v>
      </c>
      <c r="I128" s="15"/>
      <c r="J128" s="15">
        <v>4409.7</v>
      </c>
      <c r="K128" s="4" t="s">
        <v>56</v>
      </c>
      <c r="L128" s="26" t="s">
        <v>57</v>
      </c>
      <c r="M128" s="3"/>
    </row>
    <row r="129" spans="1:13" ht="51">
      <c r="A129" s="2" t="s">
        <v>18</v>
      </c>
      <c r="B129" s="4" t="s">
        <v>26</v>
      </c>
      <c r="C129" s="15"/>
      <c r="D129" s="15"/>
      <c r="E129" s="15"/>
      <c r="F129" s="15"/>
      <c r="G129" s="15"/>
      <c r="H129" s="15"/>
      <c r="I129" s="15"/>
      <c r="J129" s="15"/>
      <c r="K129" s="3"/>
      <c r="L129" s="32"/>
      <c r="M129" s="3"/>
    </row>
    <row r="130" spans="1:13" ht="51">
      <c r="A130" s="2" t="s">
        <v>19</v>
      </c>
      <c r="B130" s="4" t="s">
        <v>12</v>
      </c>
      <c r="C130" s="15">
        <v>6589</v>
      </c>
      <c r="D130" s="15">
        <v>1128.9</v>
      </c>
      <c r="E130" s="15">
        <v>7564.7</v>
      </c>
      <c r="F130" s="15">
        <v>2095.9</v>
      </c>
      <c r="G130" s="15">
        <v>8962.2</v>
      </c>
      <c r="H130" s="15">
        <v>2845.2</v>
      </c>
      <c r="I130" s="15">
        <v>5487.4</v>
      </c>
      <c r="J130" s="15">
        <v>1621.4</v>
      </c>
      <c r="K130" s="3"/>
      <c r="L130" s="3"/>
      <c r="M130" s="3"/>
    </row>
    <row r="131" spans="1:13" ht="12.75">
      <c r="A131" s="2"/>
      <c r="B131" s="4"/>
      <c r="C131" s="15"/>
      <c r="D131" s="18">
        <f>D130/(C142+D142)</f>
        <v>0.09888406152552467</v>
      </c>
      <c r="E131" s="15"/>
      <c r="F131" s="18">
        <f>F130/(E142+F142)</f>
        <v>0.15117134531606127</v>
      </c>
      <c r="G131" s="15"/>
      <c r="H131" s="18">
        <f>H130/(G142+H142)</f>
        <v>0.17476873180260197</v>
      </c>
      <c r="I131" s="15"/>
      <c r="J131" s="18">
        <f>J130/(I142+J142)</f>
        <v>0.16225195384815527</v>
      </c>
      <c r="K131" s="3"/>
      <c r="L131" s="3"/>
      <c r="M131" s="3"/>
    </row>
    <row r="132" spans="1:13" ht="25.5">
      <c r="A132" s="2" t="s">
        <v>20</v>
      </c>
      <c r="B132" s="4" t="s">
        <v>13</v>
      </c>
      <c r="C132" s="15">
        <v>135</v>
      </c>
      <c r="D132" s="15">
        <v>1298.9</v>
      </c>
      <c r="E132" s="15">
        <v>381</v>
      </c>
      <c r="F132" s="15">
        <v>1725.9</v>
      </c>
      <c r="G132" s="15">
        <v>219.4</v>
      </c>
      <c r="H132" s="15">
        <v>2855.5</v>
      </c>
      <c r="I132" s="15">
        <v>113.4</v>
      </c>
      <c r="J132" s="15">
        <v>1456.7</v>
      </c>
      <c r="K132" s="3"/>
      <c r="L132" s="3"/>
      <c r="M132" s="3"/>
    </row>
    <row r="133" spans="1:13" ht="12.75">
      <c r="A133" s="2"/>
      <c r="B133" s="4"/>
      <c r="C133" s="15"/>
      <c r="D133" s="18">
        <f>D132/(C142+D142)</f>
        <v>0.11377492029010897</v>
      </c>
      <c r="E133" s="15"/>
      <c r="F133" s="18">
        <f>F132/(E142+F142)</f>
        <v>0.12448429070136464</v>
      </c>
      <c r="G133" s="15"/>
      <c r="H133" s="18">
        <f>H132/(G142+H142)</f>
        <v>0.17540141770783424</v>
      </c>
      <c r="I133" s="15"/>
      <c r="J133" s="18">
        <f>J132/(I142+J142)</f>
        <v>0.14577058170137397</v>
      </c>
      <c r="K133" s="3"/>
      <c r="L133" s="3"/>
      <c r="M133" s="3"/>
    </row>
    <row r="134" spans="1:13" ht="63.75">
      <c r="A134" s="2" t="s">
        <v>21</v>
      </c>
      <c r="B134" s="4" t="s">
        <v>49</v>
      </c>
      <c r="C134" s="15"/>
      <c r="D134" s="15"/>
      <c r="E134" s="15"/>
      <c r="F134" s="15"/>
      <c r="G134" s="15"/>
      <c r="H134" s="15"/>
      <c r="I134" s="15"/>
      <c r="J134" s="15">
        <v>15.8</v>
      </c>
      <c r="K134" s="3"/>
      <c r="L134" s="3"/>
      <c r="M134" s="3"/>
    </row>
    <row r="135" spans="1:13" ht="38.25">
      <c r="A135" s="2" t="s">
        <v>22</v>
      </c>
      <c r="B135" s="4" t="s">
        <v>14</v>
      </c>
      <c r="C135" s="15"/>
      <c r="D135" s="15"/>
      <c r="E135" s="15"/>
      <c r="F135" s="15"/>
      <c r="G135" s="15"/>
      <c r="H135" s="15"/>
      <c r="I135" s="15"/>
      <c r="J135" s="15"/>
      <c r="K135" s="3"/>
      <c r="L135" s="3"/>
      <c r="M135" s="3"/>
    </row>
    <row r="136" spans="1:13" ht="25.5">
      <c r="A136" s="2" t="s">
        <v>23</v>
      </c>
      <c r="B136" s="4" t="s">
        <v>15</v>
      </c>
      <c r="C136" s="15"/>
      <c r="D136" s="15">
        <v>190.8</v>
      </c>
      <c r="E136" s="15"/>
      <c r="F136" s="15">
        <v>25.4</v>
      </c>
      <c r="G136" s="15">
        <v>15.6</v>
      </c>
      <c r="H136" s="15">
        <v>18</v>
      </c>
      <c r="I136" s="15"/>
      <c r="J136" s="15">
        <v>48.1</v>
      </c>
      <c r="K136" s="3"/>
      <c r="L136" s="3"/>
      <c r="M136" s="3"/>
    </row>
    <row r="137" spans="1:13" ht="12.75">
      <c r="A137" s="2"/>
      <c r="B137" s="4"/>
      <c r="C137" s="15"/>
      <c r="D137" s="18">
        <f>D136/(C142+D142)</f>
        <v>0.016712799131074593</v>
      </c>
      <c r="E137" s="15"/>
      <c r="F137" s="18">
        <f>F136/(E142+F142)</f>
        <v>0.0018320302357116064</v>
      </c>
      <c r="G137" s="15"/>
      <c r="H137" s="18">
        <f>H136/(G142+H142)</f>
        <v>0.00110566468875539</v>
      </c>
      <c r="I137" s="15"/>
      <c r="J137" s="18">
        <f>J136/(I142+J142)</f>
        <v>0.0048133211916222204</v>
      </c>
      <c r="K137" s="3"/>
      <c r="L137" s="3"/>
      <c r="M137" s="3"/>
    </row>
    <row r="138" spans="1:13" ht="51">
      <c r="A138" s="2" t="s">
        <v>24</v>
      </c>
      <c r="B138" s="4" t="s">
        <v>16</v>
      </c>
      <c r="C138" s="15"/>
      <c r="D138" s="15">
        <v>1238.5</v>
      </c>
      <c r="E138" s="15"/>
      <c r="F138" s="15">
        <v>949.1</v>
      </c>
      <c r="G138" s="15"/>
      <c r="H138" s="15">
        <v>552.6</v>
      </c>
      <c r="I138" s="15"/>
      <c r="J138" s="15">
        <v>798.4</v>
      </c>
      <c r="K138" s="3"/>
      <c r="L138" s="3"/>
      <c r="M138" s="3"/>
    </row>
    <row r="139" spans="1:13" ht="12.75">
      <c r="A139" s="2"/>
      <c r="B139" s="4"/>
      <c r="C139" s="15"/>
      <c r="D139" s="18">
        <f>D138/(C142+D142)</f>
        <v>0.10848428576433901</v>
      </c>
      <c r="E139" s="15"/>
      <c r="F139" s="18">
        <f>F138/(E142+F142)</f>
        <v>0.06845590144542857</v>
      </c>
      <c r="G139" s="15"/>
      <c r="H139" s="18">
        <f>H138/(G142+H142)</f>
        <v>0.03394390594479048</v>
      </c>
      <c r="I139" s="15"/>
      <c r="J139" s="18">
        <f>J138/(I142+J142)</f>
        <v>0.07989512763807027</v>
      </c>
      <c r="K139" s="3"/>
      <c r="L139" s="3"/>
      <c r="M139" s="3"/>
    </row>
    <row r="140" spans="1:13" ht="51">
      <c r="A140" s="2" t="s">
        <v>25</v>
      </c>
      <c r="B140" s="4" t="s">
        <v>46</v>
      </c>
      <c r="C140" s="15">
        <v>27</v>
      </c>
      <c r="D140" s="15">
        <v>808.3</v>
      </c>
      <c r="E140" s="15">
        <v>27</v>
      </c>
      <c r="F140" s="15">
        <v>1095.4</v>
      </c>
      <c r="G140" s="15">
        <v>43</v>
      </c>
      <c r="H140" s="15">
        <v>768.3</v>
      </c>
      <c r="I140" s="15">
        <v>15.5</v>
      </c>
      <c r="J140" s="15">
        <v>436.4</v>
      </c>
      <c r="K140" s="3"/>
      <c r="L140" s="3"/>
      <c r="M140" s="3"/>
    </row>
    <row r="141" spans="1:13" ht="12.75">
      <c r="A141" s="2"/>
      <c r="B141" s="4"/>
      <c r="C141" s="15"/>
      <c r="D141" s="18">
        <f>D140/(C142+D142)</f>
        <v>0.07080165376125573</v>
      </c>
      <c r="E141" s="15"/>
      <c r="F141" s="18">
        <f>F140/(E142+F142)</f>
        <v>0.07900810709442889</v>
      </c>
      <c r="G141" s="15"/>
      <c r="H141" s="18">
        <f>H140/(G142+H142)</f>
        <v>0.04719345446504256</v>
      </c>
      <c r="I141" s="15"/>
      <c r="J141" s="18">
        <f>J140/(I142+J142)</f>
        <v>0.043670132391350036</v>
      </c>
      <c r="K141" s="3"/>
      <c r="L141" s="3"/>
      <c r="M141" s="3"/>
    </row>
    <row r="142" spans="1:13" ht="12.75">
      <c r="A142" s="3"/>
      <c r="B142" s="4" t="s">
        <v>17</v>
      </c>
      <c r="C142" s="15">
        <f aca="true" t="shared" si="5" ref="C142:J142">C130+C132+C134+C135+C136+C138+C140</f>
        <v>6751</v>
      </c>
      <c r="D142" s="15">
        <f t="shared" si="5"/>
        <v>4665.400000000001</v>
      </c>
      <c r="E142" s="15">
        <f t="shared" si="5"/>
        <v>7972.7</v>
      </c>
      <c r="F142" s="15">
        <f t="shared" si="5"/>
        <v>5891.700000000001</v>
      </c>
      <c r="G142" s="15">
        <f t="shared" si="5"/>
        <v>9240.2</v>
      </c>
      <c r="H142" s="15">
        <f t="shared" si="5"/>
        <v>7039.6</v>
      </c>
      <c r="I142" s="15">
        <f t="shared" si="5"/>
        <v>5616.299999999999</v>
      </c>
      <c r="J142" s="15">
        <f t="shared" si="5"/>
        <v>4376.8</v>
      </c>
      <c r="K142" s="3"/>
      <c r="L142" s="3"/>
      <c r="M142" s="3"/>
    </row>
    <row r="143" spans="1:13" ht="12.75">
      <c r="A143" s="3"/>
      <c r="B143" s="3"/>
      <c r="C143" s="5"/>
      <c r="D143" s="18">
        <f>D142/(C142+D142)</f>
        <v>0.408657720472303</v>
      </c>
      <c r="E143" s="5"/>
      <c r="F143" s="18">
        <f>F142/(E142+F142)</f>
        <v>0.424951674792995</v>
      </c>
      <c r="G143" s="5"/>
      <c r="H143" s="18">
        <f>H142/(G142+H142)</f>
        <v>0.4324131746090247</v>
      </c>
      <c r="I143" s="5"/>
      <c r="J143" s="18">
        <f>J142/(I142+J142)</f>
        <v>0.4379822077233292</v>
      </c>
      <c r="K143" s="3"/>
      <c r="L143" s="3"/>
      <c r="M143" s="3"/>
    </row>
    <row r="147" spans="2:3" ht="12.75">
      <c r="B147" t="s">
        <v>62</v>
      </c>
      <c r="C147" t="s">
        <v>63</v>
      </c>
    </row>
    <row r="148" ht="12.75">
      <c r="C148" t="s">
        <v>64</v>
      </c>
    </row>
  </sheetData>
  <mergeCells count="55">
    <mergeCell ref="L48:L52"/>
    <mergeCell ref="L128:L129"/>
    <mergeCell ref="A66:M66"/>
    <mergeCell ref="A86:M86"/>
    <mergeCell ref="A105:M105"/>
    <mergeCell ref="A126:M126"/>
    <mergeCell ref="K68:K72"/>
    <mergeCell ref="L68:L72"/>
    <mergeCell ref="K88:K92"/>
    <mergeCell ref="L88:L92"/>
    <mergeCell ref="B11:J11"/>
    <mergeCell ref="B14:J14"/>
    <mergeCell ref="A26:M26"/>
    <mergeCell ref="A46:M46"/>
    <mergeCell ref="K28:K34"/>
    <mergeCell ref="C20:D20"/>
    <mergeCell ref="E20:F20"/>
    <mergeCell ref="C19:D19"/>
    <mergeCell ref="E19:F19"/>
    <mergeCell ref="I16:J16"/>
    <mergeCell ref="I17:J17"/>
    <mergeCell ref="K48:K52"/>
    <mergeCell ref="I18:J18"/>
    <mergeCell ref="G20:H20"/>
    <mergeCell ref="I20:J20"/>
    <mergeCell ref="G19:H19"/>
    <mergeCell ref="I19:J19"/>
    <mergeCell ref="G24:H24"/>
    <mergeCell ref="I13:J13"/>
    <mergeCell ref="C15:D15"/>
    <mergeCell ref="E15:F15"/>
    <mergeCell ref="G15:H15"/>
    <mergeCell ref="I15:J15"/>
    <mergeCell ref="C13:D13"/>
    <mergeCell ref="E13:F13"/>
    <mergeCell ref="G13:H13"/>
    <mergeCell ref="C16:D16"/>
    <mergeCell ref="E16:F16"/>
    <mergeCell ref="G16:H16"/>
    <mergeCell ref="C18:D18"/>
    <mergeCell ref="E18:F18"/>
    <mergeCell ref="G18:H18"/>
    <mergeCell ref="C17:D17"/>
    <mergeCell ref="E17:F17"/>
    <mergeCell ref="G17:H17"/>
    <mergeCell ref="A3:L3"/>
    <mergeCell ref="I24:J24"/>
    <mergeCell ref="L28:L34"/>
    <mergeCell ref="K107:K113"/>
    <mergeCell ref="L107:L113"/>
    <mergeCell ref="A6:L6"/>
    <mergeCell ref="A7:L7"/>
    <mergeCell ref="K24:L24"/>
    <mergeCell ref="C24:D24"/>
    <mergeCell ref="E24:F24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berezkina</dc:creator>
  <cp:keywords/>
  <dc:description/>
  <cp:lastModifiedBy>Кадров</cp:lastModifiedBy>
  <cp:lastPrinted>2008-07-28T10:31:46Z</cp:lastPrinted>
  <dcterms:created xsi:type="dcterms:W3CDTF">2008-07-28T03:45:45Z</dcterms:created>
  <dcterms:modified xsi:type="dcterms:W3CDTF">2009-04-23T11:31:12Z</dcterms:modified>
  <cp:category/>
  <cp:version/>
  <cp:contentType/>
  <cp:contentStatus/>
</cp:coreProperties>
</file>